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 activeTab="1"/>
  </bookViews>
  <sheets>
    <sheet name="Батарейная 7(3)" sheetId="2" r:id="rId1"/>
    <sheet name="Батарейная 7(2)" sheetId="1" r:id="rId2"/>
  </sheets>
  <definedNames>
    <definedName name="_xlnm.Print_Area" localSheetId="1">'Батарейная 7(2)'!$A$3:$E$90</definedName>
    <definedName name="_xlnm.Print_Area" localSheetId="0">'Батарейная 7(3)'!$A$3:$E$89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/>
  <c r="D88"/>
  <c r="D87"/>
  <c r="D87" i="2"/>
  <c r="E86" i="1"/>
  <c r="J90" s="1"/>
  <c r="D89" i="2"/>
  <c r="D86" i="1" l="1"/>
  <c r="D66" i="2"/>
  <c r="D63"/>
  <c r="D58"/>
  <c r="D51"/>
  <c r="D46"/>
  <c r="D41"/>
  <c r="D37"/>
  <c r="D35"/>
  <c r="D21"/>
  <c r="D19"/>
  <c r="D16"/>
  <c r="D14"/>
  <c r="D9"/>
  <c r="D9" i="1"/>
  <c r="D14"/>
  <c r="D16"/>
  <c r="D19"/>
  <c r="D21"/>
  <c r="D35"/>
  <c r="D37"/>
  <c r="D46"/>
  <c r="D51"/>
  <c r="D57"/>
  <c r="D62"/>
  <c r="D65"/>
  <c r="D41"/>
</calcChain>
</file>

<file path=xl/sharedStrings.xml><?xml version="1.0" encoding="utf-8"?>
<sst xmlns="http://schemas.openxmlformats.org/spreadsheetml/2006/main" count="376" uniqueCount="128">
  <si>
    <t>Перечень работ и услуг по содержанию и ремонту общего имущества в многоквартирном доме № 7 по ул. Батарейная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</si>
  <si>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</si>
  <si>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</si>
  <si>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</si>
  <si>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</si>
  <si>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</si>
  <si>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</si>
  <si>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</si>
  <si>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</si>
  <si>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</si>
  <si>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</si>
  <si>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</si>
  <si>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</si>
  <si>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</si>
  <si>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</si>
  <si>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</si>
  <si>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</si>
  <si>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</si>
  <si>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</si>
  <si>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</si>
  <si>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</si>
  <si>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</si>
  <si>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</si>
  <si>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</si>
  <si>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</si>
  <si>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</si>
  <si>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</si>
  <si>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</si>
  <si>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</si>
  <si>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</si>
  <si>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</si>
  <si>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</si>
  <si>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</si>
  <si>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</si>
  <si>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</si>
  <si>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</si>
  <si>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</si>
  <si>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</si>
  <si>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</si>
  <si>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</si>
  <si>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</si>
  <si>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</si>
  <si>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</si>
  <si>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</si>
  <si>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</si>
  <si>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</si>
  <si>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</si>
  <si>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</si>
  <si>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</si>
  <si>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</si>
  <si>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</si>
  <si>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</si>
  <si>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</si>
  <si>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</si>
  <si>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</si>
  <si>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</si>
  <si>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</si>
  <si>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</si>
  <si>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</si>
  <si>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</si>
  <si>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</si>
  <si>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</si>
  <si>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</si>
  <si>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</si>
  <si>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</si>
  <si>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</si>
  <si>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</si>
  <si>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</si>
  <si>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</si>
  <si>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</si>
  <si>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</si>
  <si>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</si>
  <si>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</si>
  <si>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</si>
  <si>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</si>
  <si>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</si>
  <si>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</si>
  <si>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</si>
  <si>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</si>
  <si>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</si>
  <si>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</si>
  <si>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</si>
  <si>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</si>
  <si>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</si>
  <si>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</si>
  <si>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</si>
  <si>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</si>
  <si>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</si>
  <si>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</si>
  <si>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</si>
  <si>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</si>
  <si>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</si>
  <si>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</si>
  <si>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</si>
  <si>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</si>
  <si>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</si>
  <si>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</si>
  <si>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</si>
  <si>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</si>
  <si>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</si>
  <si>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</si>
  <si>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</si>
  <si>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</si>
  <si>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</si>
  <si>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</si>
  <si>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</si>
  <si>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</si>
  <si>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</si>
  <si>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</si>
  <si>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</si>
  <si>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</si>
  <si>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</si>
  <si>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</si>
  <si>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</si>
  <si>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за 9 месяцев стоимость работ, услуг в целом по дому, руб. (на дату заключения Договора) </t>
  </si>
  <si>
    <t>Приложение к дополнительному соглашению о внесении изменений в договор управления</t>
  </si>
  <si>
    <t>Приложение №7 (2020г)</t>
  </si>
  <si>
    <t>Уборка крыльца и площадки перед входом в подъезд, (очистка металлической решетки и приямка)</t>
  </si>
  <si>
    <t>Завоз  ( заменой песка) в детскую песочницу.</t>
  </si>
  <si>
    <t>Ремонт отмостки -80 пм</t>
  </si>
  <si>
    <t>май-сентябрь</t>
  </si>
  <si>
    <t>Всего  руб. за ____3358,2кв.м.</t>
  </si>
  <si>
    <t>Приложение №7 (2021г)</t>
  </si>
  <si>
    <t>Контроль состояния и замена неисправных контрольно-измерительных приборов</t>
  </si>
  <si>
    <t xml:space="preserve"> за год стоимость работ, услуг в целом по дому, руб. (на дату заключения Договора) </t>
  </si>
  <si>
    <t>Устройство теплового узла с установкой узла учета тепловой энергии. Изоляция труб  ВДИС отопления</t>
  </si>
  <si>
    <t>Установка окон ПВХ в подвале -6шт</t>
  </si>
  <si>
    <t>Устройство теплового узла с установкой узла учета тепловой энергии-1шт  (в долг)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</si>
</sst>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2" fontId="6" fillId="0" borderId="28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9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5"/>
  <sheetViews>
    <sheetView workbookViewId="0">
      <selection activeCell="B101" sqref="B101"/>
    </sheetView>
  </sheetViews>
  <sheetFormatPr defaultRowHeight="14.4"/>
  <cols>
    <col min="1" max="1" width="6" style="48" customWidth="1"/>
    <col min="2" max="2" width="44.33203125" customWidth="1"/>
    <col min="3" max="3" width="18" customWidth="1"/>
    <col min="4" max="4" width="14.5546875" style="72" customWidth="1"/>
    <col min="5" max="5" width="11.6640625" style="73" bestFit="1" customWidth="1"/>
    <col min="7" max="7" width="10.109375" customWidth="1"/>
    <col min="8" max="8" width="9.21875" hidden="1" customWidth="1"/>
    <col min="9" max="9" width="9.109375" customWidth="1"/>
  </cols>
  <sheetData>
    <row r="2" spans="1:8" ht="30.6" customHeight="1">
      <c r="C2" s="113" t="s">
        <v>115</v>
      </c>
      <c r="D2" s="113"/>
      <c r="E2" s="113"/>
    </row>
    <row r="3" spans="1:8">
      <c r="C3" s="114" t="s">
        <v>122</v>
      </c>
      <c r="D3" s="114"/>
      <c r="E3" s="114"/>
    </row>
    <row r="6" spans="1:8" ht="28.5" customHeight="1" thickBot="1">
      <c r="A6" s="115" t="s">
        <v>0</v>
      </c>
      <c r="B6" s="115"/>
      <c r="C6" s="115"/>
      <c r="D6" s="115"/>
      <c r="E6" s="115"/>
      <c r="H6">
        <v>3358.2</v>
      </c>
    </row>
    <row r="7" spans="1:8" ht="129" customHeight="1" thickBot="1">
      <c r="A7" s="1" t="s">
        <v>1</v>
      </c>
      <c r="B7" s="2" t="s">
        <v>2</v>
      </c>
      <c r="C7" s="2" t="s">
        <v>3</v>
      </c>
      <c r="D7" s="69" t="s">
        <v>124</v>
      </c>
      <c r="E7" s="2" t="s">
        <v>4</v>
      </c>
    </row>
    <row r="8" spans="1:8">
      <c r="A8" s="97" t="s">
        <v>5</v>
      </c>
      <c r="B8" s="98"/>
      <c r="C8" s="98"/>
      <c r="D8" s="98"/>
      <c r="E8" s="100"/>
    </row>
    <row r="9" spans="1:8" ht="93" customHeight="1">
      <c r="A9" s="50" t="s">
        <v>6</v>
      </c>
      <c r="B9" s="52" t="s">
        <v>7</v>
      </c>
      <c r="C9" s="51" t="s">
        <v>8</v>
      </c>
      <c r="D9" s="79">
        <f>H6*E9*12</f>
        <v>30223.799999999996</v>
      </c>
      <c r="E9" s="91">
        <v>0.75</v>
      </c>
    </row>
    <row r="10" spans="1:8" ht="42.75" customHeight="1">
      <c r="A10" s="50" t="s">
        <v>9</v>
      </c>
      <c r="B10" s="52" t="s">
        <v>10</v>
      </c>
      <c r="C10" s="51" t="s">
        <v>11</v>
      </c>
      <c r="D10" s="80"/>
      <c r="E10" s="91"/>
    </row>
    <row r="11" spans="1:8" ht="30.75" customHeight="1">
      <c r="A11" s="50" t="s">
        <v>12</v>
      </c>
      <c r="B11" s="52" t="s">
        <v>13</v>
      </c>
      <c r="C11" s="51" t="s">
        <v>11</v>
      </c>
      <c r="D11" s="80"/>
      <c r="E11" s="91"/>
    </row>
    <row r="12" spans="1:8" ht="40.5" customHeight="1">
      <c r="A12" s="50" t="s">
        <v>14</v>
      </c>
      <c r="B12" s="52" t="s">
        <v>15</v>
      </c>
      <c r="C12" s="51" t="s">
        <v>11</v>
      </c>
      <c r="D12" s="80"/>
      <c r="E12" s="91"/>
    </row>
    <row r="13" spans="1:8" ht="55.5" customHeight="1">
      <c r="A13" s="50" t="s">
        <v>16</v>
      </c>
      <c r="B13" s="52" t="s">
        <v>17</v>
      </c>
      <c r="C13" s="51" t="s">
        <v>11</v>
      </c>
      <c r="D13" s="108"/>
      <c r="E13" s="91"/>
    </row>
    <row r="14" spans="1:8" ht="32.25" customHeight="1" thickBot="1">
      <c r="A14" s="7" t="s">
        <v>18</v>
      </c>
      <c r="B14" s="8" t="s">
        <v>19</v>
      </c>
      <c r="C14" s="9"/>
      <c r="D14" s="61">
        <f>E14*H6*12</f>
        <v>4029.84</v>
      </c>
      <c r="E14" s="63">
        <v>0.1</v>
      </c>
    </row>
    <row r="15" spans="1:8">
      <c r="A15" s="97" t="s">
        <v>20</v>
      </c>
      <c r="B15" s="98"/>
      <c r="C15" s="98"/>
      <c r="D15" s="98"/>
      <c r="E15" s="100"/>
    </row>
    <row r="16" spans="1:8" ht="35.25" customHeight="1">
      <c r="A16" s="50" t="s">
        <v>6</v>
      </c>
      <c r="B16" s="52" t="s">
        <v>21</v>
      </c>
      <c r="C16" s="51" t="s">
        <v>22</v>
      </c>
      <c r="D16" s="89">
        <f>H6*12*E16</f>
        <v>42313.319999999992</v>
      </c>
      <c r="E16" s="91">
        <v>1.05</v>
      </c>
    </row>
    <row r="17" spans="1:5" ht="37.5" customHeight="1">
      <c r="A17" s="50" t="s">
        <v>9</v>
      </c>
      <c r="B17" s="52" t="s">
        <v>23</v>
      </c>
      <c r="C17" s="51" t="s">
        <v>24</v>
      </c>
      <c r="D17" s="89"/>
      <c r="E17" s="91"/>
    </row>
    <row r="18" spans="1:5" ht="78" customHeight="1">
      <c r="A18" s="50" t="s">
        <v>12</v>
      </c>
      <c r="B18" s="52" t="s">
        <v>25</v>
      </c>
      <c r="C18" s="51" t="s">
        <v>24</v>
      </c>
      <c r="D18" s="89"/>
      <c r="E18" s="91"/>
    </row>
    <row r="19" spans="1:5" ht="43.5" customHeight="1" thickBot="1">
      <c r="A19" s="7" t="s">
        <v>14</v>
      </c>
      <c r="B19" s="8" t="s">
        <v>26</v>
      </c>
      <c r="C19" s="49" t="s">
        <v>11</v>
      </c>
      <c r="D19" s="61">
        <f>H6*12*E19</f>
        <v>8462.6639999999989</v>
      </c>
      <c r="E19" s="63">
        <v>0.21</v>
      </c>
    </row>
    <row r="20" spans="1:5">
      <c r="A20" s="97" t="s">
        <v>27</v>
      </c>
      <c r="B20" s="98"/>
      <c r="C20" s="98"/>
      <c r="D20" s="106"/>
      <c r="E20" s="100"/>
    </row>
    <row r="21" spans="1:5">
      <c r="A21" s="101" t="s">
        <v>28</v>
      </c>
      <c r="B21" s="102"/>
      <c r="C21" s="107"/>
      <c r="D21" s="79">
        <f>H6*12*E21</f>
        <v>125731.00799999999</v>
      </c>
      <c r="E21" s="109">
        <v>3.12</v>
      </c>
    </row>
    <row r="22" spans="1:5" ht="25.5" customHeight="1">
      <c r="A22" s="50" t="s">
        <v>6</v>
      </c>
      <c r="B22" s="52" t="s">
        <v>29</v>
      </c>
      <c r="C22" s="14" t="s">
        <v>30</v>
      </c>
      <c r="D22" s="80"/>
      <c r="E22" s="109"/>
    </row>
    <row r="23" spans="1:5" ht="41.25" customHeight="1">
      <c r="A23" s="50" t="s">
        <v>9</v>
      </c>
      <c r="B23" s="52" t="s">
        <v>31</v>
      </c>
      <c r="C23" s="14" t="s">
        <v>32</v>
      </c>
      <c r="D23" s="80"/>
      <c r="E23" s="109"/>
    </row>
    <row r="24" spans="1:5">
      <c r="A24" s="50" t="s">
        <v>12</v>
      </c>
      <c r="B24" s="52" t="s">
        <v>33</v>
      </c>
      <c r="C24" s="14" t="s">
        <v>30</v>
      </c>
      <c r="D24" s="80"/>
      <c r="E24" s="109"/>
    </row>
    <row r="25" spans="1:5" ht="25.5" customHeight="1">
      <c r="A25" s="50" t="s">
        <v>14</v>
      </c>
      <c r="B25" s="52" t="s">
        <v>34</v>
      </c>
      <c r="C25" s="14" t="s">
        <v>35</v>
      </c>
      <c r="D25" s="80"/>
      <c r="E25" s="109"/>
    </row>
    <row r="26" spans="1:5" ht="41.25" customHeight="1">
      <c r="A26" s="50">
        <v>5</v>
      </c>
      <c r="B26" s="52" t="s">
        <v>117</v>
      </c>
      <c r="C26" s="14" t="s">
        <v>36</v>
      </c>
      <c r="D26" s="80"/>
      <c r="E26" s="109"/>
    </row>
    <row r="27" spans="1:5" ht="27" customHeight="1">
      <c r="A27" s="51">
        <v>6</v>
      </c>
      <c r="B27" s="52" t="s">
        <v>118</v>
      </c>
      <c r="C27" s="15" t="s">
        <v>38</v>
      </c>
      <c r="D27" s="80"/>
      <c r="E27" s="109"/>
    </row>
    <row r="28" spans="1:5">
      <c r="A28" s="111" t="s">
        <v>39</v>
      </c>
      <c r="B28" s="112"/>
      <c r="C28" s="112"/>
      <c r="D28" s="80"/>
      <c r="E28" s="109"/>
    </row>
    <row r="29" spans="1:5" ht="48" customHeight="1">
      <c r="A29" s="50">
        <v>9</v>
      </c>
      <c r="B29" s="52" t="s">
        <v>40</v>
      </c>
      <c r="C29" s="14" t="s">
        <v>41</v>
      </c>
      <c r="D29" s="80"/>
      <c r="E29" s="109"/>
    </row>
    <row r="30" spans="1:5" ht="48.75" customHeight="1">
      <c r="A30" s="50">
        <v>10</v>
      </c>
      <c r="B30" s="52" t="s">
        <v>42</v>
      </c>
      <c r="C30" s="14" t="s">
        <v>41</v>
      </c>
      <c r="D30" s="80"/>
      <c r="E30" s="109"/>
    </row>
    <row r="31" spans="1:5" ht="47.25" customHeight="1">
      <c r="A31" s="50">
        <v>11</v>
      </c>
      <c r="B31" s="52" t="s">
        <v>43</v>
      </c>
      <c r="C31" s="14" t="s">
        <v>30</v>
      </c>
      <c r="D31" s="80"/>
      <c r="E31" s="109"/>
    </row>
    <row r="32" spans="1:5" ht="25.5" customHeight="1">
      <c r="A32" s="50">
        <v>12</v>
      </c>
      <c r="B32" s="52" t="s">
        <v>44</v>
      </c>
      <c r="C32" s="14" t="s">
        <v>30</v>
      </c>
      <c r="D32" s="80"/>
      <c r="E32" s="109"/>
    </row>
    <row r="33" spans="1:5" ht="36.75" customHeight="1">
      <c r="A33" s="50">
        <v>13</v>
      </c>
      <c r="B33" s="52" t="s">
        <v>31</v>
      </c>
      <c r="C33" s="14" t="s">
        <v>45</v>
      </c>
      <c r="D33" s="80"/>
      <c r="E33" s="109"/>
    </row>
    <row r="34" spans="1:5" ht="21.75" customHeight="1">
      <c r="A34" s="7">
        <v>14</v>
      </c>
      <c r="B34" s="8" t="s">
        <v>46</v>
      </c>
      <c r="C34" s="16" t="s">
        <v>30</v>
      </c>
      <c r="D34" s="108"/>
      <c r="E34" s="110"/>
    </row>
    <row r="35" spans="1:5" ht="102" customHeight="1" thickBot="1">
      <c r="A35" s="34">
        <v>15</v>
      </c>
      <c r="B35" s="44" t="s">
        <v>112</v>
      </c>
      <c r="C35" s="45" t="s">
        <v>113</v>
      </c>
      <c r="D35" s="62">
        <f>E35*12*H6</f>
        <v>1208.952</v>
      </c>
      <c r="E35" s="64">
        <v>0.03</v>
      </c>
    </row>
    <row r="36" spans="1:5">
      <c r="A36" s="97" t="s">
        <v>47</v>
      </c>
      <c r="B36" s="98"/>
      <c r="C36" s="98"/>
      <c r="D36" s="99"/>
      <c r="E36" s="100"/>
    </row>
    <row r="37" spans="1:5">
      <c r="A37" s="101" t="s">
        <v>48</v>
      </c>
      <c r="B37" s="102"/>
      <c r="C37" s="102"/>
      <c r="D37" s="89">
        <f>H6*12*E37</f>
        <v>33447.671999999991</v>
      </c>
      <c r="E37" s="91">
        <v>0.83</v>
      </c>
    </row>
    <row r="38" spans="1:5" ht="98.25" customHeight="1">
      <c r="A38" s="50" t="s">
        <v>6</v>
      </c>
      <c r="B38" s="52" t="s">
        <v>49</v>
      </c>
      <c r="C38" s="51" t="s">
        <v>50</v>
      </c>
      <c r="D38" s="89"/>
      <c r="E38" s="91"/>
    </row>
    <row r="39" spans="1:5" ht="60.75" customHeight="1">
      <c r="A39" s="50" t="s">
        <v>9</v>
      </c>
      <c r="B39" s="52" t="s">
        <v>51</v>
      </c>
      <c r="C39" s="51" t="s">
        <v>50</v>
      </c>
      <c r="D39" s="89"/>
      <c r="E39" s="91"/>
    </row>
    <row r="40" spans="1:5" ht="27.75" customHeight="1" thickBot="1">
      <c r="A40" s="7" t="s">
        <v>12</v>
      </c>
      <c r="B40" s="8" t="s">
        <v>52</v>
      </c>
      <c r="C40" s="17" t="s">
        <v>53</v>
      </c>
      <c r="D40" s="79"/>
      <c r="E40" s="82"/>
    </row>
    <row r="41" spans="1:5">
      <c r="A41" s="76" t="s">
        <v>54</v>
      </c>
      <c r="B41" s="77"/>
      <c r="C41" s="77"/>
      <c r="D41" s="88">
        <f>E41*12*H6</f>
        <v>40298.399999999994</v>
      </c>
      <c r="E41" s="103">
        <v>1</v>
      </c>
    </row>
    <row r="42" spans="1:5" ht="68.25" customHeight="1">
      <c r="A42" s="50" t="s">
        <v>6</v>
      </c>
      <c r="B42" s="52" t="s">
        <v>55</v>
      </c>
      <c r="C42" s="51" t="s">
        <v>50</v>
      </c>
      <c r="D42" s="89"/>
      <c r="E42" s="104"/>
    </row>
    <row r="43" spans="1:5" ht="47.25" customHeight="1">
      <c r="A43" s="50" t="s">
        <v>9</v>
      </c>
      <c r="B43" s="52" t="s">
        <v>56</v>
      </c>
      <c r="C43" s="51" t="s">
        <v>50</v>
      </c>
      <c r="D43" s="89"/>
      <c r="E43" s="104"/>
    </row>
    <row r="44" spans="1:5" ht="56.25" customHeight="1">
      <c r="A44" s="50" t="s">
        <v>12</v>
      </c>
      <c r="B44" s="52" t="s">
        <v>57</v>
      </c>
      <c r="C44" s="51" t="s">
        <v>50</v>
      </c>
      <c r="D44" s="89"/>
      <c r="E44" s="104"/>
    </row>
    <row r="45" spans="1:5" ht="28.5" customHeight="1" thickBot="1">
      <c r="A45" s="7" t="s">
        <v>14</v>
      </c>
      <c r="B45" s="8" t="s">
        <v>52</v>
      </c>
      <c r="C45" s="49" t="s">
        <v>53</v>
      </c>
      <c r="D45" s="79"/>
      <c r="E45" s="105"/>
    </row>
    <row r="46" spans="1:5">
      <c r="A46" s="76" t="s">
        <v>58</v>
      </c>
      <c r="B46" s="77"/>
      <c r="C46" s="77"/>
      <c r="D46" s="88">
        <f>E46*12*H6</f>
        <v>45537.191999999995</v>
      </c>
      <c r="E46" s="92">
        <v>1.1299999999999999</v>
      </c>
    </row>
    <row r="47" spans="1:5" ht="58.5" customHeight="1">
      <c r="A47" s="50" t="s">
        <v>6</v>
      </c>
      <c r="B47" s="52" t="s">
        <v>59</v>
      </c>
      <c r="C47" s="51" t="s">
        <v>53</v>
      </c>
      <c r="D47" s="89"/>
      <c r="E47" s="91"/>
    </row>
    <row r="48" spans="1:5" ht="42" customHeight="1">
      <c r="A48" s="50" t="s">
        <v>9</v>
      </c>
      <c r="B48" s="52" t="s">
        <v>60</v>
      </c>
      <c r="C48" s="51" t="s">
        <v>11</v>
      </c>
      <c r="D48" s="89"/>
      <c r="E48" s="91"/>
    </row>
    <row r="49" spans="1:5" ht="44.25" customHeight="1">
      <c r="A49" s="50" t="s">
        <v>12</v>
      </c>
      <c r="B49" s="52" t="s">
        <v>61</v>
      </c>
      <c r="C49" s="51" t="s">
        <v>11</v>
      </c>
      <c r="D49" s="89"/>
      <c r="E49" s="91"/>
    </row>
    <row r="50" spans="1:5" ht="29.25" customHeight="1" thickBot="1">
      <c r="A50" s="7" t="s">
        <v>14</v>
      </c>
      <c r="B50" s="8" t="s">
        <v>62</v>
      </c>
      <c r="C50" s="49" t="s">
        <v>53</v>
      </c>
      <c r="D50" s="79"/>
      <c r="E50" s="82"/>
    </row>
    <row r="51" spans="1:5">
      <c r="A51" s="76" t="s">
        <v>63</v>
      </c>
      <c r="B51" s="77"/>
      <c r="C51" s="77"/>
      <c r="D51" s="93">
        <f>E51*12*H6</f>
        <v>98731.08</v>
      </c>
      <c r="E51" s="94">
        <v>2.4500000000000002</v>
      </c>
    </row>
    <row r="52" spans="1:5" ht="54.75" customHeight="1">
      <c r="A52" s="50" t="s">
        <v>6</v>
      </c>
      <c r="B52" s="52" t="s">
        <v>64</v>
      </c>
      <c r="C52" s="51" t="s">
        <v>11</v>
      </c>
      <c r="D52" s="80"/>
      <c r="E52" s="95"/>
    </row>
    <row r="53" spans="1:5" ht="25.5" customHeight="1">
      <c r="A53" s="50" t="s">
        <v>9</v>
      </c>
      <c r="B53" s="52" t="s">
        <v>65</v>
      </c>
      <c r="C53" s="51" t="s">
        <v>11</v>
      </c>
      <c r="D53" s="80"/>
      <c r="E53" s="95"/>
    </row>
    <row r="54" spans="1:5" ht="58.5" customHeight="1">
      <c r="A54" s="50" t="s">
        <v>12</v>
      </c>
      <c r="B54" s="52" t="s">
        <v>66</v>
      </c>
      <c r="C54" s="51" t="s">
        <v>50</v>
      </c>
      <c r="D54" s="80"/>
      <c r="E54" s="95"/>
    </row>
    <row r="55" spans="1:5" ht="32.25" customHeight="1">
      <c r="A55" s="7" t="s">
        <v>14</v>
      </c>
      <c r="B55" s="8" t="s">
        <v>67</v>
      </c>
      <c r="C55" s="49" t="s">
        <v>11</v>
      </c>
      <c r="D55" s="80"/>
      <c r="E55" s="95"/>
    </row>
    <row r="56" spans="1:5" ht="21.6" customHeight="1">
      <c r="A56" s="51">
        <v>5</v>
      </c>
      <c r="B56" s="52" t="s">
        <v>68</v>
      </c>
      <c r="C56" s="14" t="s">
        <v>11</v>
      </c>
      <c r="D56" s="80"/>
      <c r="E56" s="95"/>
    </row>
    <row r="57" spans="1:5" ht="31.5" customHeight="1" thickBot="1">
      <c r="A57" s="53">
        <v>6</v>
      </c>
      <c r="B57" s="54" t="s">
        <v>123</v>
      </c>
      <c r="C57" s="19" t="s">
        <v>11</v>
      </c>
      <c r="D57" s="81"/>
      <c r="E57" s="96"/>
    </row>
    <row r="58" spans="1:5">
      <c r="A58" s="76" t="s">
        <v>69</v>
      </c>
      <c r="B58" s="77"/>
      <c r="C58" s="77"/>
      <c r="D58" s="88">
        <f>E58*12*H6</f>
        <v>50373</v>
      </c>
      <c r="E58" s="90">
        <v>1.25</v>
      </c>
    </row>
    <row r="59" spans="1:5" ht="71.25" customHeight="1">
      <c r="A59" s="50" t="s">
        <v>6</v>
      </c>
      <c r="B59" s="52" t="s">
        <v>70</v>
      </c>
      <c r="C59" s="52" t="s">
        <v>11</v>
      </c>
      <c r="D59" s="89"/>
      <c r="E59" s="91"/>
    </row>
    <row r="60" spans="1:5" ht="82.5" customHeight="1">
      <c r="A60" s="50" t="s">
        <v>12</v>
      </c>
      <c r="B60" s="52" t="s">
        <v>71</v>
      </c>
      <c r="C60" s="51" t="s">
        <v>11</v>
      </c>
      <c r="D60" s="89"/>
      <c r="E60" s="91"/>
    </row>
    <row r="61" spans="1:5" ht="41.25" customHeight="1" thickBot="1">
      <c r="A61" s="7" t="s">
        <v>14</v>
      </c>
      <c r="B61" s="8" t="s">
        <v>72</v>
      </c>
      <c r="C61" s="10" t="s">
        <v>53</v>
      </c>
      <c r="D61" s="79"/>
      <c r="E61" s="82"/>
    </row>
    <row r="62" spans="1:5">
      <c r="A62" s="76" t="s">
        <v>73</v>
      </c>
      <c r="B62" s="77"/>
      <c r="C62" s="77"/>
      <c r="D62" s="77"/>
      <c r="E62" s="78"/>
    </row>
    <row r="63" spans="1:5" ht="71.25" customHeight="1">
      <c r="A63" s="50" t="s">
        <v>6</v>
      </c>
      <c r="B63" s="52" t="s">
        <v>74</v>
      </c>
      <c r="C63" s="19" t="s">
        <v>75</v>
      </c>
      <c r="D63" s="79">
        <f>E63*12*H6</f>
        <v>97119.144</v>
      </c>
      <c r="E63" s="91">
        <v>2.41</v>
      </c>
    </row>
    <row r="64" spans="1:5" ht="34.5" customHeight="1" thickBot="1">
      <c r="A64" s="7" t="s">
        <v>9</v>
      </c>
      <c r="B64" s="8" t="s">
        <v>76</v>
      </c>
      <c r="C64" s="10" t="s">
        <v>77</v>
      </c>
      <c r="D64" s="81"/>
      <c r="E64" s="82"/>
    </row>
    <row r="65" spans="1:5">
      <c r="A65" s="76" t="s">
        <v>78</v>
      </c>
      <c r="B65" s="77"/>
      <c r="C65" s="77"/>
      <c r="D65" s="77"/>
      <c r="E65" s="78"/>
    </row>
    <row r="66" spans="1:5" ht="78.75" customHeight="1">
      <c r="A66" s="50" t="s">
        <v>6</v>
      </c>
      <c r="B66" s="52" t="s">
        <v>79</v>
      </c>
      <c r="C66" s="19" t="s">
        <v>80</v>
      </c>
      <c r="D66" s="79">
        <f>E66*12*H6</f>
        <v>175298.03999999998</v>
      </c>
      <c r="E66" s="82">
        <v>4.3499999999999996</v>
      </c>
    </row>
    <row r="67" spans="1:5" ht="70.5" customHeight="1">
      <c r="A67" s="50" t="s">
        <v>9</v>
      </c>
      <c r="B67" s="52" t="s">
        <v>81</v>
      </c>
      <c r="C67" s="19" t="s">
        <v>80</v>
      </c>
      <c r="D67" s="80"/>
      <c r="E67" s="83"/>
    </row>
    <row r="68" spans="1:5" ht="67.5" customHeight="1">
      <c r="A68" s="85" t="s">
        <v>12</v>
      </c>
      <c r="B68" s="52" t="s">
        <v>82</v>
      </c>
      <c r="C68" s="86" t="s">
        <v>83</v>
      </c>
      <c r="D68" s="80"/>
      <c r="E68" s="83"/>
    </row>
    <row r="69" spans="1:5" ht="30.75" customHeight="1">
      <c r="A69" s="85"/>
      <c r="B69" s="52" t="s">
        <v>84</v>
      </c>
      <c r="C69" s="86"/>
      <c r="D69" s="80"/>
      <c r="E69" s="83"/>
    </row>
    <row r="70" spans="1:5" ht="15" customHeight="1">
      <c r="A70" s="85"/>
      <c r="B70" s="87" t="s">
        <v>85</v>
      </c>
      <c r="C70" s="86"/>
      <c r="D70" s="80"/>
      <c r="E70" s="83"/>
    </row>
    <row r="71" spans="1:5" ht="69.75" customHeight="1">
      <c r="A71" s="85"/>
      <c r="B71" s="87"/>
      <c r="C71" s="86"/>
      <c r="D71" s="80"/>
      <c r="E71" s="83"/>
    </row>
    <row r="72" spans="1:5" ht="76.5" customHeight="1">
      <c r="A72" s="85"/>
      <c r="B72" s="52" t="s">
        <v>86</v>
      </c>
      <c r="C72" s="86"/>
      <c r="D72" s="80"/>
      <c r="E72" s="83"/>
    </row>
    <row r="73" spans="1:5" ht="54.75" customHeight="1">
      <c r="A73" s="85"/>
      <c r="B73" s="52" t="s">
        <v>87</v>
      </c>
      <c r="C73" s="86"/>
      <c r="D73" s="80"/>
      <c r="E73" s="83"/>
    </row>
    <row r="74" spans="1:5" ht="80.25" customHeight="1">
      <c r="A74" s="50" t="s">
        <v>14</v>
      </c>
      <c r="B74" s="52" t="s">
        <v>88</v>
      </c>
      <c r="C74" s="19" t="s">
        <v>89</v>
      </c>
      <c r="D74" s="80"/>
      <c r="E74" s="83"/>
    </row>
    <row r="75" spans="1:5" ht="48" customHeight="1">
      <c r="A75" s="50">
        <v>5</v>
      </c>
      <c r="B75" s="52" t="s">
        <v>110</v>
      </c>
      <c r="C75" s="51" t="s">
        <v>90</v>
      </c>
      <c r="D75" s="80"/>
      <c r="E75" s="83"/>
    </row>
    <row r="76" spans="1:5" ht="71.25" customHeight="1">
      <c r="A76" s="50">
        <v>6</v>
      </c>
      <c r="B76" s="52" t="s">
        <v>91</v>
      </c>
      <c r="C76" s="51" t="s">
        <v>37</v>
      </c>
      <c r="D76" s="80"/>
      <c r="E76" s="83"/>
    </row>
    <row r="77" spans="1:5" ht="53.25" customHeight="1">
      <c r="A77" s="50">
        <v>7</v>
      </c>
      <c r="B77" s="52" t="s">
        <v>92</v>
      </c>
      <c r="C77" s="51" t="s">
        <v>50</v>
      </c>
      <c r="D77" s="80"/>
      <c r="E77" s="83"/>
    </row>
    <row r="78" spans="1:5" ht="81" customHeight="1">
      <c r="A78" s="50">
        <v>8</v>
      </c>
      <c r="B78" s="52" t="s">
        <v>93</v>
      </c>
      <c r="C78" s="51" t="s">
        <v>94</v>
      </c>
      <c r="D78" s="80"/>
      <c r="E78" s="83"/>
    </row>
    <row r="79" spans="1:5" ht="94.5" customHeight="1">
      <c r="A79" s="50">
        <v>9</v>
      </c>
      <c r="B79" s="52" t="s">
        <v>95</v>
      </c>
      <c r="C79" s="20" t="s">
        <v>96</v>
      </c>
      <c r="D79" s="80"/>
      <c r="E79" s="83"/>
    </row>
    <row r="80" spans="1:5" ht="57" customHeight="1">
      <c r="A80" s="50">
        <v>10</v>
      </c>
      <c r="B80" s="52" t="s">
        <v>111</v>
      </c>
      <c r="C80" s="20" t="s">
        <v>97</v>
      </c>
      <c r="D80" s="80"/>
      <c r="E80" s="83"/>
    </row>
    <row r="81" spans="1:8" ht="36" customHeight="1">
      <c r="A81" s="50">
        <v>11</v>
      </c>
      <c r="B81" s="52" t="s">
        <v>98</v>
      </c>
      <c r="C81" s="20" t="s">
        <v>99</v>
      </c>
      <c r="D81" s="80"/>
      <c r="E81" s="83"/>
    </row>
    <row r="82" spans="1:8" ht="42" customHeight="1">
      <c r="A82" s="50">
        <v>12</v>
      </c>
      <c r="B82" s="52" t="s">
        <v>100</v>
      </c>
      <c r="C82" s="20" t="s">
        <v>101</v>
      </c>
      <c r="D82" s="80"/>
      <c r="E82" s="83"/>
    </row>
    <row r="83" spans="1:8" ht="103.5" customHeight="1" thickBot="1">
      <c r="A83" s="50">
        <v>13</v>
      </c>
      <c r="B83" s="52" t="s">
        <v>102</v>
      </c>
      <c r="C83" s="20" t="s">
        <v>103</v>
      </c>
      <c r="D83" s="80"/>
      <c r="E83" s="83"/>
    </row>
    <row r="84" spans="1:8" ht="78.75" hidden="1" customHeight="1" thickBot="1">
      <c r="A84" s="7" t="s">
        <v>104</v>
      </c>
      <c r="B84" s="8" t="s">
        <v>105</v>
      </c>
      <c r="C84" s="49" t="s">
        <v>106</v>
      </c>
      <c r="D84" s="81"/>
      <c r="E84" s="84"/>
    </row>
    <row r="85" spans="1:8">
      <c r="A85" s="76" t="s">
        <v>107</v>
      </c>
      <c r="B85" s="77"/>
      <c r="C85" s="77"/>
      <c r="D85" s="77"/>
      <c r="E85" s="78"/>
    </row>
    <row r="86" spans="1:8" hidden="1">
      <c r="A86" s="50" t="s">
        <v>108</v>
      </c>
      <c r="B86" s="21"/>
      <c r="C86" s="22"/>
      <c r="D86" s="65"/>
      <c r="E86" s="66"/>
    </row>
    <row r="87" spans="1:8" ht="31.2" customHeight="1">
      <c r="A87" s="7">
        <v>1</v>
      </c>
      <c r="B87" s="56" t="s">
        <v>125</v>
      </c>
      <c r="C87" s="67" t="s">
        <v>120</v>
      </c>
      <c r="D87" s="65">
        <f>E87*12*H87</f>
        <v>254685.88800000001</v>
      </c>
      <c r="E87" s="66">
        <v>6.32</v>
      </c>
      <c r="H87">
        <v>3358.2</v>
      </c>
    </row>
    <row r="88" spans="1:8" ht="24.75" customHeight="1">
      <c r="A88" s="24"/>
      <c r="B88" s="25" t="s">
        <v>109</v>
      </c>
      <c r="C88" s="26"/>
      <c r="D88" s="58"/>
      <c r="E88" s="57">
        <v>25</v>
      </c>
    </row>
    <row r="89" spans="1:8" ht="33" customHeight="1" thickBot="1">
      <c r="A89" s="28"/>
      <c r="B89" s="29" t="s">
        <v>121</v>
      </c>
      <c r="C89" s="30"/>
      <c r="D89" s="70">
        <f>12*E88*H87</f>
        <v>1007460</v>
      </c>
      <c r="E89" s="71"/>
    </row>
    <row r="90" spans="1:8">
      <c r="A90" s="31"/>
    </row>
    <row r="91" spans="1:8">
      <c r="A91" s="31"/>
    </row>
    <row r="95" spans="1:8">
      <c r="G95" s="60"/>
    </row>
  </sheetData>
  <mergeCells count="40">
    <mergeCell ref="C2:E2"/>
    <mergeCell ref="C3:E3"/>
    <mergeCell ref="A6:E6"/>
    <mergeCell ref="A8:E8"/>
    <mergeCell ref="D9:D13"/>
    <mergeCell ref="E9:E13"/>
    <mergeCell ref="A15:E15"/>
    <mergeCell ref="D16:D18"/>
    <mergeCell ref="E16:E18"/>
    <mergeCell ref="A20:E20"/>
    <mergeCell ref="A21:C21"/>
    <mergeCell ref="D21:D34"/>
    <mergeCell ref="E21:E34"/>
    <mergeCell ref="A28:C28"/>
    <mergeCell ref="A36:E36"/>
    <mergeCell ref="A37:C37"/>
    <mergeCell ref="D37:D40"/>
    <mergeCell ref="E37:E40"/>
    <mergeCell ref="A41:C41"/>
    <mergeCell ref="D41:D45"/>
    <mergeCell ref="E41:E45"/>
    <mergeCell ref="A46:C46"/>
    <mergeCell ref="D46:D50"/>
    <mergeCell ref="E46:E50"/>
    <mergeCell ref="A51:C51"/>
    <mergeCell ref="D51:D57"/>
    <mergeCell ref="E51:E57"/>
    <mergeCell ref="A58:C58"/>
    <mergeCell ref="D58:D61"/>
    <mergeCell ref="E58:E61"/>
    <mergeCell ref="A62:E62"/>
    <mergeCell ref="D63:D64"/>
    <mergeCell ref="E63:E64"/>
    <mergeCell ref="A85:E85"/>
    <mergeCell ref="A65:E65"/>
    <mergeCell ref="D66:D84"/>
    <mergeCell ref="E66:E84"/>
    <mergeCell ref="A68:A73"/>
    <mergeCell ref="C68:C73"/>
    <mergeCell ref="B70:B71"/>
  </mergeCells>
  <pageMargins left="0.7" right="0.7" top="0.75" bottom="0.75" header="0.3" footer="0.3"/>
  <pageSetup paperSize="9" scale="92" orientation="portrait" r:id="rId1"/>
  <rowBreaks count="1" manualBreakCount="1">
    <brk id="4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/>
  <dimension ref="A2:J92"/>
  <sheetViews>
    <sheetView tabSelected="1" topLeftCell="A79" workbookViewId="0">
      <selection activeCell="B95" sqref="B95:B96"/>
    </sheetView>
  </sheetViews>
  <sheetFormatPr defaultRowHeight="14.4"/>
  <cols>
    <col min="1" max="1" width="6" style="32" customWidth="1"/>
    <col min="2" max="2" width="44.33203125" customWidth="1"/>
    <col min="3" max="3" width="18" customWidth="1"/>
    <col min="4" max="4" width="14.5546875" style="43" customWidth="1"/>
    <col min="5" max="5" width="11.6640625" style="32" bestFit="1" customWidth="1"/>
    <col min="6" max="6" width="8.88671875" customWidth="1"/>
    <col min="7" max="7" width="0.21875" customWidth="1"/>
    <col min="8" max="8" width="8.33203125" customWidth="1"/>
    <col min="9" max="9" width="9.109375" customWidth="1"/>
  </cols>
  <sheetData>
    <row r="2" spans="1:8" ht="30.6" customHeight="1">
      <c r="C2" s="113" t="s">
        <v>115</v>
      </c>
      <c r="D2" s="113"/>
      <c r="E2" s="113"/>
    </row>
    <row r="3" spans="1:8">
      <c r="C3" s="114" t="s">
        <v>116</v>
      </c>
      <c r="D3" s="114"/>
      <c r="E3" s="114"/>
    </row>
    <row r="6" spans="1:8" ht="28.5" customHeight="1" thickBot="1">
      <c r="A6" s="115" t="s">
        <v>0</v>
      </c>
      <c r="B6" s="115"/>
      <c r="C6" s="115"/>
      <c r="D6" s="115"/>
      <c r="E6" s="115"/>
      <c r="H6">
        <v>3358.2</v>
      </c>
    </row>
    <row r="7" spans="1:8" ht="129" customHeight="1" thickBot="1">
      <c r="A7" s="1" t="s">
        <v>1</v>
      </c>
      <c r="B7" s="2" t="s">
        <v>2</v>
      </c>
      <c r="C7" s="2" t="s">
        <v>3</v>
      </c>
      <c r="D7" s="36" t="s">
        <v>114</v>
      </c>
      <c r="E7" s="3" t="s">
        <v>4</v>
      </c>
    </row>
    <row r="8" spans="1:8">
      <c r="A8" s="97" t="s">
        <v>5</v>
      </c>
      <c r="B8" s="98"/>
      <c r="C8" s="98"/>
      <c r="D8" s="98"/>
      <c r="E8" s="100"/>
    </row>
    <row r="9" spans="1:8" ht="93" customHeight="1">
      <c r="A9" s="4" t="s">
        <v>6</v>
      </c>
      <c r="B9" s="5" t="s">
        <v>7</v>
      </c>
      <c r="C9" s="6" t="s">
        <v>8</v>
      </c>
      <c r="D9" s="79">
        <f>H6*E9*12</f>
        <v>30223.799999999996</v>
      </c>
      <c r="E9" s="91">
        <v>0.75</v>
      </c>
    </row>
    <row r="10" spans="1:8" ht="42.75" customHeight="1">
      <c r="A10" s="4" t="s">
        <v>9</v>
      </c>
      <c r="B10" s="5" t="s">
        <v>10</v>
      </c>
      <c r="C10" s="6" t="s">
        <v>11</v>
      </c>
      <c r="D10" s="80"/>
      <c r="E10" s="91"/>
    </row>
    <row r="11" spans="1:8" ht="30.75" customHeight="1">
      <c r="A11" s="4" t="s">
        <v>12</v>
      </c>
      <c r="B11" s="5" t="s">
        <v>13</v>
      </c>
      <c r="C11" s="6" t="s">
        <v>11</v>
      </c>
      <c r="D11" s="80"/>
      <c r="E11" s="91"/>
    </row>
    <row r="12" spans="1:8" ht="40.5" customHeight="1">
      <c r="A12" s="4" t="s">
        <v>14</v>
      </c>
      <c r="B12" s="5" t="s">
        <v>15</v>
      </c>
      <c r="C12" s="6" t="s">
        <v>11</v>
      </c>
      <c r="D12" s="80"/>
      <c r="E12" s="91"/>
    </row>
    <row r="13" spans="1:8" ht="55.5" customHeight="1">
      <c r="A13" s="4" t="s">
        <v>16</v>
      </c>
      <c r="B13" s="5" t="s">
        <v>17</v>
      </c>
      <c r="C13" s="6" t="s">
        <v>11</v>
      </c>
      <c r="D13" s="108"/>
      <c r="E13" s="91"/>
    </row>
    <row r="14" spans="1:8" ht="32.25" customHeight="1" thickBot="1">
      <c r="A14" s="7" t="s">
        <v>18</v>
      </c>
      <c r="B14" s="8" t="s">
        <v>19</v>
      </c>
      <c r="C14" s="9"/>
      <c r="D14" s="37">
        <f>E14*H6*12</f>
        <v>4029.84</v>
      </c>
      <c r="E14" s="11">
        <v>0.1</v>
      </c>
    </row>
    <row r="15" spans="1:8">
      <c r="A15" s="97" t="s">
        <v>20</v>
      </c>
      <c r="B15" s="98"/>
      <c r="C15" s="98"/>
      <c r="D15" s="98"/>
      <c r="E15" s="100"/>
    </row>
    <row r="16" spans="1:8" ht="35.25" customHeight="1">
      <c r="A16" s="4" t="s">
        <v>6</v>
      </c>
      <c r="B16" s="5" t="s">
        <v>21</v>
      </c>
      <c r="C16" s="6" t="s">
        <v>22</v>
      </c>
      <c r="D16" s="89">
        <f>H6*12*E16</f>
        <v>42313.319999999992</v>
      </c>
      <c r="E16" s="91">
        <v>1.05</v>
      </c>
    </row>
    <row r="17" spans="1:5" ht="37.5" customHeight="1">
      <c r="A17" s="4" t="s">
        <v>9</v>
      </c>
      <c r="B17" s="5" t="s">
        <v>23</v>
      </c>
      <c r="C17" s="6" t="s">
        <v>24</v>
      </c>
      <c r="D17" s="89"/>
      <c r="E17" s="91"/>
    </row>
    <row r="18" spans="1:5" ht="78" customHeight="1">
      <c r="A18" s="4" t="s">
        <v>12</v>
      </c>
      <c r="B18" s="5" t="s">
        <v>25</v>
      </c>
      <c r="C18" s="6" t="s">
        <v>24</v>
      </c>
      <c r="D18" s="89"/>
      <c r="E18" s="91"/>
    </row>
    <row r="19" spans="1:5" ht="43.5" customHeight="1" thickBot="1">
      <c r="A19" s="7" t="s">
        <v>14</v>
      </c>
      <c r="B19" s="8" t="s">
        <v>26</v>
      </c>
      <c r="C19" s="12" t="s">
        <v>11</v>
      </c>
      <c r="D19" s="38">
        <f>H6*12*E19</f>
        <v>8462.6639999999989</v>
      </c>
      <c r="E19" s="13">
        <v>0.21</v>
      </c>
    </row>
    <row r="20" spans="1:5">
      <c r="A20" s="97" t="s">
        <v>27</v>
      </c>
      <c r="B20" s="98"/>
      <c r="C20" s="98"/>
      <c r="D20" s="106"/>
      <c r="E20" s="100"/>
    </row>
    <row r="21" spans="1:5">
      <c r="A21" s="101" t="s">
        <v>28</v>
      </c>
      <c r="B21" s="102"/>
      <c r="C21" s="107"/>
      <c r="D21" s="79">
        <f>H6*12*E21</f>
        <v>125731.00799999999</v>
      </c>
      <c r="E21" s="109">
        <v>3.12</v>
      </c>
    </row>
    <row r="22" spans="1:5" ht="25.5" customHeight="1">
      <c r="A22" s="4" t="s">
        <v>6</v>
      </c>
      <c r="B22" s="5" t="s">
        <v>29</v>
      </c>
      <c r="C22" s="14" t="s">
        <v>30</v>
      </c>
      <c r="D22" s="80"/>
      <c r="E22" s="109"/>
    </row>
    <row r="23" spans="1:5" ht="41.25" customHeight="1">
      <c r="A23" s="4" t="s">
        <v>9</v>
      </c>
      <c r="B23" s="5" t="s">
        <v>31</v>
      </c>
      <c r="C23" s="14" t="s">
        <v>32</v>
      </c>
      <c r="D23" s="80"/>
      <c r="E23" s="109"/>
    </row>
    <row r="24" spans="1:5">
      <c r="A24" s="4" t="s">
        <v>12</v>
      </c>
      <c r="B24" s="5" t="s">
        <v>33</v>
      </c>
      <c r="C24" s="14" t="s">
        <v>30</v>
      </c>
      <c r="D24" s="80"/>
      <c r="E24" s="109"/>
    </row>
    <row r="25" spans="1:5" ht="25.5" customHeight="1">
      <c r="A25" s="4" t="s">
        <v>14</v>
      </c>
      <c r="B25" s="5" t="s">
        <v>34</v>
      </c>
      <c r="C25" s="14" t="s">
        <v>35</v>
      </c>
      <c r="D25" s="80"/>
      <c r="E25" s="109"/>
    </row>
    <row r="26" spans="1:5" ht="41.25" customHeight="1">
      <c r="A26" s="4">
        <v>5</v>
      </c>
      <c r="B26" s="46" t="s">
        <v>117</v>
      </c>
      <c r="C26" s="14" t="s">
        <v>36</v>
      </c>
      <c r="D26" s="80"/>
      <c r="E26" s="109"/>
    </row>
    <row r="27" spans="1:5" ht="27" customHeight="1">
      <c r="A27" s="6">
        <v>6</v>
      </c>
      <c r="B27" s="46" t="s">
        <v>118</v>
      </c>
      <c r="C27" s="15" t="s">
        <v>38</v>
      </c>
      <c r="D27" s="80"/>
      <c r="E27" s="109"/>
    </row>
    <row r="28" spans="1:5">
      <c r="A28" s="111" t="s">
        <v>39</v>
      </c>
      <c r="B28" s="112"/>
      <c r="C28" s="112"/>
      <c r="D28" s="80"/>
      <c r="E28" s="109"/>
    </row>
    <row r="29" spans="1:5" ht="48" customHeight="1">
      <c r="A29" s="4">
        <v>9</v>
      </c>
      <c r="B29" s="5" t="s">
        <v>40</v>
      </c>
      <c r="C29" s="14" t="s">
        <v>41</v>
      </c>
      <c r="D29" s="80"/>
      <c r="E29" s="109"/>
    </row>
    <row r="30" spans="1:5" ht="48.75" customHeight="1">
      <c r="A30" s="4">
        <v>10</v>
      </c>
      <c r="B30" s="5" t="s">
        <v>42</v>
      </c>
      <c r="C30" s="14" t="s">
        <v>41</v>
      </c>
      <c r="D30" s="80"/>
      <c r="E30" s="109"/>
    </row>
    <row r="31" spans="1:5" ht="47.25" customHeight="1">
      <c r="A31" s="4">
        <v>11</v>
      </c>
      <c r="B31" s="5" t="s">
        <v>43</v>
      </c>
      <c r="C31" s="14" t="s">
        <v>30</v>
      </c>
      <c r="D31" s="80"/>
      <c r="E31" s="109"/>
    </row>
    <row r="32" spans="1:5" ht="25.5" customHeight="1">
      <c r="A32" s="4">
        <v>12</v>
      </c>
      <c r="B32" s="5" t="s">
        <v>44</v>
      </c>
      <c r="C32" s="14" t="s">
        <v>30</v>
      </c>
      <c r="D32" s="80"/>
      <c r="E32" s="109"/>
    </row>
    <row r="33" spans="1:5" ht="36.75" customHeight="1">
      <c r="A33" s="4">
        <v>13</v>
      </c>
      <c r="B33" s="5" t="s">
        <v>31</v>
      </c>
      <c r="C33" s="14" t="s">
        <v>45</v>
      </c>
      <c r="D33" s="80"/>
      <c r="E33" s="109"/>
    </row>
    <row r="34" spans="1:5" ht="21.75" customHeight="1">
      <c r="A34" s="7">
        <v>14</v>
      </c>
      <c r="B34" s="8" t="s">
        <v>46</v>
      </c>
      <c r="C34" s="16" t="s">
        <v>30</v>
      </c>
      <c r="D34" s="108"/>
      <c r="E34" s="110"/>
    </row>
    <row r="35" spans="1:5" ht="102" customHeight="1" thickBot="1">
      <c r="A35" s="34">
        <v>15</v>
      </c>
      <c r="B35" s="44" t="s">
        <v>112</v>
      </c>
      <c r="C35" s="45" t="s">
        <v>113</v>
      </c>
      <c r="D35" s="39">
        <f>E35*12*H6</f>
        <v>1208.952</v>
      </c>
      <c r="E35" s="33">
        <v>0.03</v>
      </c>
    </row>
    <row r="36" spans="1:5">
      <c r="A36" s="97" t="s">
        <v>47</v>
      </c>
      <c r="B36" s="98"/>
      <c r="C36" s="98"/>
      <c r="D36" s="99"/>
      <c r="E36" s="100"/>
    </row>
    <row r="37" spans="1:5">
      <c r="A37" s="101" t="s">
        <v>48</v>
      </c>
      <c r="B37" s="102"/>
      <c r="C37" s="102"/>
      <c r="D37" s="89">
        <f>H6*12*E37</f>
        <v>33447.671999999991</v>
      </c>
      <c r="E37" s="91">
        <v>0.83</v>
      </c>
    </row>
    <row r="38" spans="1:5" ht="98.25" customHeight="1">
      <c r="A38" s="4" t="s">
        <v>6</v>
      </c>
      <c r="B38" s="5" t="s">
        <v>49</v>
      </c>
      <c r="C38" s="6" t="s">
        <v>50</v>
      </c>
      <c r="D38" s="89"/>
      <c r="E38" s="91"/>
    </row>
    <row r="39" spans="1:5" ht="60.75" customHeight="1">
      <c r="A39" s="4" t="s">
        <v>9</v>
      </c>
      <c r="B39" s="5" t="s">
        <v>51</v>
      </c>
      <c r="C39" s="6" t="s">
        <v>50</v>
      </c>
      <c r="D39" s="89"/>
      <c r="E39" s="91"/>
    </row>
    <row r="40" spans="1:5" ht="27.75" customHeight="1" thickBot="1">
      <c r="A40" s="7" t="s">
        <v>12</v>
      </c>
      <c r="B40" s="8" t="s">
        <v>52</v>
      </c>
      <c r="C40" s="17" t="s">
        <v>53</v>
      </c>
      <c r="D40" s="79"/>
      <c r="E40" s="82"/>
    </row>
    <row r="41" spans="1:5">
      <c r="A41" s="76" t="s">
        <v>54</v>
      </c>
      <c r="B41" s="77"/>
      <c r="C41" s="77"/>
      <c r="D41" s="88">
        <f>E41*12*H6</f>
        <v>40298.399999999994</v>
      </c>
      <c r="E41" s="103">
        <v>1</v>
      </c>
    </row>
    <row r="42" spans="1:5" ht="68.25" customHeight="1">
      <c r="A42" s="4" t="s">
        <v>6</v>
      </c>
      <c r="B42" s="5" t="s">
        <v>55</v>
      </c>
      <c r="C42" s="6" t="s">
        <v>50</v>
      </c>
      <c r="D42" s="89"/>
      <c r="E42" s="104"/>
    </row>
    <row r="43" spans="1:5" ht="47.25" customHeight="1">
      <c r="A43" s="4" t="s">
        <v>9</v>
      </c>
      <c r="B43" s="5" t="s">
        <v>56</v>
      </c>
      <c r="C43" s="6" t="s">
        <v>50</v>
      </c>
      <c r="D43" s="89"/>
      <c r="E43" s="104"/>
    </row>
    <row r="44" spans="1:5" ht="56.25" customHeight="1">
      <c r="A44" s="4" t="s">
        <v>12</v>
      </c>
      <c r="B44" s="5" t="s">
        <v>57</v>
      </c>
      <c r="C44" s="6" t="s">
        <v>50</v>
      </c>
      <c r="D44" s="89"/>
      <c r="E44" s="104"/>
    </row>
    <row r="45" spans="1:5" ht="28.5" customHeight="1" thickBot="1">
      <c r="A45" s="7" t="s">
        <v>14</v>
      </c>
      <c r="B45" s="8" t="s">
        <v>52</v>
      </c>
      <c r="C45" s="12" t="s">
        <v>53</v>
      </c>
      <c r="D45" s="79"/>
      <c r="E45" s="105"/>
    </row>
    <row r="46" spans="1:5">
      <c r="A46" s="76" t="s">
        <v>58</v>
      </c>
      <c r="B46" s="77"/>
      <c r="C46" s="77"/>
      <c r="D46" s="88">
        <f>E46*12*H6</f>
        <v>45537.191999999995</v>
      </c>
      <c r="E46" s="92">
        <v>1.1299999999999999</v>
      </c>
    </row>
    <row r="47" spans="1:5" ht="58.5" customHeight="1">
      <c r="A47" s="4" t="s">
        <v>6</v>
      </c>
      <c r="B47" s="5" t="s">
        <v>59</v>
      </c>
      <c r="C47" s="6" t="s">
        <v>53</v>
      </c>
      <c r="D47" s="89"/>
      <c r="E47" s="91"/>
    </row>
    <row r="48" spans="1:5" ht="42" customHeight="1">
      <c r="A48" s="4" t="s">
        <v>9</v>
      </c>
      <c r="B48" s="5" t="s">
        <v>60</v>
      </c>
      <c r="C48" s="6" t="s">
        <v>11</v>
      </c>
      <c r="D48" s="89"/>
      <c r="E48" s="91"/>
    </row>
    <row r="49" spans="1:5" ht="44.25" customHeight="1">
      <c r="A49" s="4" t="s">
        <v>12</v>
      </c>
      <c r="B49" s="5" t="s">
        <v>61</v>
      </c>
      <c r="C49" s="6" t="s">
        <v>11</v>
      </c>
      <c r="D49" s="89"/>
      <c r="E49" s="91"/>
    </row>
    <row r="50" spans="1:5" ht="29.25" customHeight="1" thickBot="1">
      <c r="A50" s="7" t="s">
        <v>14</v>
      </c>
      <c r="B50" s="8" t="s">
        <v>62</v>
      </c>
      <c r="C50" s="12" t="s">
        <v>53</v>
      </c>
      <c r="D50" s="79"/>
      <c r="E50" s="82"/>
    </row>
    <row r="51" spans="1:5">
      <c r="A51" s="76" t="s">
        <v>63</v>
      </c>
      <c r="B51" s="77"/>
      <c r="C51" s="77"/>
      <c r="D51" s="116">
        <f>E51*12*H6</f>
        <v>98731.08</v>
      </c>
      <c r="E51" s="94">
        <v>2.4500000000000002</v>
      </c>
    </row>
    <row r="52" spans="1:5" ht="54.75" customHeight="1">
      <c r="A52" s="4" t="s">
        <v>6</v>
      </c>
      <c r="B52" s="5" t="s">
        <v>64</v>
      </c>
      <c r="C52" s="6" t="s">
        <v>11</v>
      </c>
      <c r="D52" s="117"/>
      <c r="E52" s="95"/>
    </row>
    <row r="53" spans="1:5" ht="25.5" customHeight="1">
      <c r="A53" s="4" t="s">
        <v>9</v>
      </c>
      <c r="B53" s="5" t="s">
        <v>65</v>
      </c>
      <c r="C53" s="6" t="s">
        <v>11</v>
      </c>
      <c r="D53" s="117"/>
      <c r="E53" s="95"/>
    </row>
    <row r="54" spans="1:5" ht="58.5" customHeight="1">
      <c r="A54" s="4" t="s">
        <v>12</v>
      </c>
      <c r="B54" s="5" t="s">
        <v>66</v>
      </c>
      <c r="C54" s="6" t="s">
        <v>50</v>
      </c>
      <c r="D54" s="117"/>
      <c r="E54" s="95"/>
    </row>
    <row r="55" spans="1:5" ht="32.25" customHeight="1">
      <c r="A55" s="7" t="s">
        <v>14</v>
      </c>
      <c r="B55" s="8" t="s">
        <v>67</v>
      </c>
      <c r="C55" s="12" t="s">
        <v>11</v>
      </c>
      <c r="D55" s="118"/>
      <c r="E55" s="95"/>
    </row>
    <row r="56" spans="1:5" ht="21.6" customHeight="1" thickBot="1">
      <c r="A56" s="6">
        <v>5</v>
      </c>
      <c r="B56" s="5" t="s">
        <v>68</v>
      </c>
      <c r="C56" s="14" t="s">
        <v>11</v>
      </c>
      <c r="D56" s="40"/>
      <c r="E56" s="18"/>
    </row>
    <row r="57" spans="1:5">
      <c r="A57" s="76" t="s">
        <v>69</v>
      </c>
      <c r="B57" s="77"/>
      <c r="C57" s="77"/>
      <c r="D57" s="88">
        <f>E57*12*H6</f>
        <v>50373</v>
      </c>
      <c r="E57" s="90">
        <v>1.25</v>
      </c>
    </row>
    <row r="58" spans="1:5" ht="71.25" customHeight="1">
      <c r="A58" s="4" t="s">
        <v>6</v>
      </c>
      <c r="B58" s="5" t="s">
        <v>70</v>
      </c>
      <c r="C58" s="5" t="s">
        <v>11</v>
      </c>
      <c r="D58" s="89"/>
      <c r="E58" s="91"/>
    </row>
    <row r="59" spans="1:5" ht="82.5" customHeight="1">
      <c r="A59" s="4" t="s">
        <v>12</v>
      </c>
      <c r="B59" s="5" t="s">
        <v>71</v>
      </c>
      <c r="C59" s="6" t="s">
        <v>11</v>
      </c>
      <c r="D59" s="89"/>
      <c r="E59" s="91"/>
    </row>
    <row r="60" spans="1:5" ht="41.25" customHeight="1" thickBot="1">
      <c r="A60" s="7" t="s">
        <v>14</v>
      </c>
      <c r="B60" s="8" t="s">
        <v>72</v>
      </c>
      <c r="C60" s="10" t="s">
        <v>53</v>
      </c>
      <c r="D60" s="79"/>
      <c r="E60" s="82"/>
    </row>
    <row r="61" spans="1:5">
      <c r="A61" s="76" t="s">
        <v>73</v>
      </c>
      <c r="B61" s="77"/>
      <c r="C61" s="77"/>
      <c r="D61" s="77"/>
      <c r="E61" s="78"/>
    </row>
    <row r="62" spans="1:5" ht="71.25" customHeight="1">
      <c r="A62" s="4" t="s">
        <v>6</v>
      </c>
      <c r="B62" s="5" t="s">
        <v>74</v>
      </c>
      <c r="C62" s="19" t="s">
        <v>75</v>
      </c>
      <c r="D62" s="79">
        <f>E62*12*H6</f>
        <v>97119.144</v>
      </c>
      <c r="E62" s="91">
        <v>2.41</v>
      </c>
    </row>
    <row r="63" spans="1:5" ht="34.5" customHeight="1" thickBot="1">
      <c r="A63" s="7" t="s">
        <v>9</v>
      </c>
      <c r="B63" s="8" t="s">
        <v>76</v>
      </c>
      <c r="C63" s="10" t="s">
        <v>77</v>
      </c>
      <c r="D63" s="81"/>
      <c r="E63" s="82"/>
    </row>
    <row r="64" spans="1:5">
      <c r="A64" s="76" t="s">
        <v>78</v>
      </c>
      <c r="B64" s="77"/>
      <c r="C64" s="77"/>
      <c r="D64" s="77"/>
      <c r="E64" s="78"/>
    </row>
    <row r="65" spans="1:5" ht="78.75" customHeight="1">
      <c r="A65" s="4" t="s">
        <v>6</v>
      </c>
      <c r="B65" s="5" t="s">
        <v>79</v>
      </c>
      <c r="C65" s="19" t="s">
        <v>80</v>
      </c>
      <c r="D65" s="79">
        <f>E65*12*H6</f>
        <v>175298.03999999998</v>
      </c>
      <c r="E65" s="82">
        <v>4.3499999999999996</v>
      </c>
    </row>
    <row r="66" spans="1:5" ht="70.5" customHeight="1">
      <c r="A66" s="4" t="s">
        <v>9</v>
      </c>
      <c r="B66" s="5" t="s">
        <v>81</v>
      </c>
      <c r="C66" s="19" t="s">
        <v>80</v>
      </c>
      <c r="D66" s="80"/>
      <c r="E66" s="83"/>
    </row>
    <row r="67" spans="1:5" ht="67.5" customHeight="1">
      <c r="A67" s="85" t="s">
        <v>12</v>
      </c>
      <c r="B67" s="5" t="s">
        <v>82</v>
      </c>
      <c r="C67" s="86" t="s">
        <v>83</v>
      </c>
      <c r="D67" s="80"/>
      <c r="E67" s="83"/>
    </row>
    <row r="68" spans="1:5" ht="30.75" customHeight="1">
      <c r="A68" s="85"/>
      <c r="B68" s="5" t="s">
        <v>84</v>
      </c>
      <c r="C68" s="86"/>
      <c r="D68" s="80"/>
      <c r="E68" s="83"/>
    </row>
    <row r="69" spans="1:5" ht="15" customHeight="1">
      <c r="A69" s="85"/>
      <c r="B69" s="87" t="s">
        <v>85</v>
      </c>
      <c r="C69" s="86"/>
      <c r="D69" s="80"/>
      <c r="E69" s="83"/>
    </row>
    <row r="70" spans="1:5" ht="69.75" customHeight="1">
      <c r="A70" s="85"/>
      <c r="B70" s="87"/>
      <c r="C70" s="86"/>
      <c r="D70" s="80"/>
      <c r="E70" s="83"/>
    </row>
    <row r="71" spans="1:5" ht="76.5" customHeight="1">
      <c r="A71" s="85"/>
      <c r="B71" s="5" t="s">
        <v>86</v>
      </c>
      <c r="C71" s="86"/>
      <c r="D71" s="80"/>
      <c r="E71" s="83"/>
    </row>
    <row r="72" spans="1:5" ht="54.75" customHeight="1">
      <c r="A72" s="85"/>
      <c r="B72" s="5" t="s">
        <v>87</v>
      </c>
      <c r="C72" s="86"/>
      <c r="D72" s="80"/>
      <c r="E72" s="83"/>
    </row>
    <row r="73" spans="1:5" ht="80.25" customHeight="1">
      <c r="A73" s="4" t="s">
        <v>14</v>
      </c>
      <c r="B73" s="5" t="s">
        <v>88</v>
      </c>
      <c r="C73" s="19" t="s">
        <v>89</v>
      </c>
      <c r="D73" s="80"/>
      <c r="E73" s="83"/>
    </row>
    <row r="74" spans="1:5" ht="48" customHeight="1">
      <c r="A74" s="4">
        <v>5</v>
      </c>
      <c r="B74" s="35" t="s">
        <v>110</v>
      </c>
      <c r="C74" s="6" t="s">
        <v>90</v>
      </c>
      <c r="D74" s="80"/>
      <c r="E74" s="83"/>
    </row>
    <row r="75" spans="1:5" ht="71.25" customHeight="1">
      <c r="A75" s="4">
        <v>6</v>
      </c>
      <c r="B75" s="5" t="s">
        <v>91</v>
      </c>
      <c r="C75" s="6" t="s">
        <v>37</v>
      </c>
      <c r="D75" s="80"/>
      <c r="E75" s="83"/>
    </row>
    <row r="76" spans="1:5" ht="53.25" customHeight="1">
      <c r="A76" s="4">
        <v>7</v>
      </c>
      <c r="B76" s="5" t="s">
        <v>92</v>
      </c>
      <c r="C76" s="6" t="s">
        <v>50</v>
      </c>
      <c r="D76" s="80"/>
      <c r="E76" s="83"/>
    </row>
    <row r="77" spans="1:5" ht="81" customHeight="1">
      <c r="A77" s="4">
        <v>8</v>
      </c>
      <c r="B77" s="5" t="s">
        <v>93</v>
      </c>
      <c r="C77" s="6" t="s">
        <v>94</v>
      </c>
      <c r="D77" s="80"/>
      <c r="E77" s="83"/>
    </row>
    <row r="78" spans="1:5" ht="94.5" customHeight="1">
      <c r="A78" s="4">
        <v>9</v>
      </c>
      <c r="B78" s="5" t="s">
        <v>95</v>
      </c>
      <c r="C78" s="20" t="s">
        <v>96</v>
      </c>
      <c r="D78" s="80"/>
      <c r="E78" s="83"/>
    </row>
    <row r="79" spans="1:5" ht="57" customHeight="1">
      <c r="A79" s="4">
        <v>10</v>
      </c>
      <c r="B79" s="35" t="s">
        <v>111</v>
      </c>
      <c r="C79" s="20" t="s">
        <v>97</v>
      </c>
      <c r="D79" s="80"/>
      <c r="E79" s="83"/>
    </row>
    <row r="80" spans="1:5" ht="36" customHeight="1">
      <c r="A80" s="4">
        <v>11</v>
      </c>
      <c r="B80" s="5" t="s">
        <v>98</v>
      </c>
      <c r="C80" s="20" t="s">
        <v>99</v>
      </c>
      <c r="D80" s="80"/>
      <c r="E80" s="83"/>
    </row>
    <row r="81" spans="1:10" ht="42" customHeight="1">
      <c r="A81" s="4">
        <v>12</v>
      </c>
      <c r="B81" s="5" t="s">
        <v>100</v>
      </c>
      <c r="C81" s="20" t="s">
        <v>101</v>
      </c>
      <c r="D81" s="80"/>
      <c r="E81" s="83"/>
    </row>
    <row r="82" spans="1:10" ht="103.5" customHeight="1" thickBot="1">
      <c r="A82" s="4">
        <v>13</v>
      </c>
      <c r="B82" s="5" t="s">
        <v>102</v>
      </c>
      <c r="C82" s="20" t="s">
        <v>103</v>
      </c>
      <c r="D82" s="80"/>
      <c r="E82" s="83"/>
    </row>
    <row r="83" spans="1:10" ht="78.75" hidden="1" customHeight="1" thickBot="1">
      <c r="A83" s="7" t="s">
        <v>104</v>
      </c>
      <c r="B83" s="8" t="s">
        <v>105</v>
      </c>
      <c r="C83" s="12" t="s">
        <v>106</v>
      </c>
      <c r="D83" s="81"/>
      <c r="E83" s="84"/>
    </row>
    <row r="84" spans="1:10">
      <c r="A84" s="76" t="s">
        <v>107</v>
      </c>
      <c r="B84" s="77"/>
      <c r="C84" s="77"/>
      <c r="D84" s="77"/>
      <c r="E84" s="78"/>
    </row>
    <row r="85" spans="1:10" hidden="1">
      <c r="A85" s="4" t="s">
        <v>108</v>
      </c>
      <c r="B85" s="21"/>
      <c r="C85" s="22"/>
      <c r="D85" s="41"/>
      <c r="E85" s="23"/>
    </row>
    <row r="86" spans="1:10" ht="26.4">
      <c r="A86" s="7">
        <v>1</v>
      </c>
      <c r="B86" s="75" t="s">
        <v>127</v>
      </c>
      <c r="C86" s="67" t="s">
        <v>120</v>
      </c>
      <c r="D86" s="65">
        <f>E86*12*H86</f>
        <v>30223.8</v>
      </c>
      <c r="E86" s="66">
        <f>5.13-E87-E88</f>
        <v>0.75</v>
      </c>
      <c r="G86">
        <v>3358.2</v>
      </c>
      <c r="H86">
        <v>3358.2</v>
      </c>
    </row>
    <row r="87" spans="1:10">
      <c r="A87" s="7">
        <v>2</v>
      </c>
      <c r="B87" s="59" t="s">
        <v>126</v>
      </c>
      <c r="C87" s="68" t="s">
        <v>120</v>
      </c>
      <c r="D87" s="41">
        <f>E87*12*H86</f>
        <v>98328.096000000005</v>
      </c>
      <c r="E87" s="23">
        <v>2.44</v>
      </c>
    </row>
    <row r="88" spans="1:10">
      <c r="A88" s="7">
        <v>3</v>
      </c>
      <c r="B88" s="47" t="s">
        <v>119</v>
      </c>
      <c r="C88" s="68" t="s">
        <v>120</v>
      </c>
      <c r="D88" s="41">
        <f>12*E88*H86</f>
        <v>78178.895999999993</v>
      </c>
      <c r="E88" s="23">
        <v>1.94</v>
      </c>
      <c r="I88" s="74">
        <v>0.05</v>
      </c>
    </row>
    <row r="89" spans="1:10" ht="24.75" customHeight="1">
      <c r="A89" s="24"/>
      <c r="B89" s="25" t="s">
        <v>109</v>
      </c>
      <c r="C89" s="26"/>
      <c r="D89" s="27"/>
      <c r="E89" s="27">
        <v>23.81</v>
      </c>
    </row>
    <row r="90" spans="1:10" ht="33" customHeight="1" thickBot="1">
      <c r="A90" s="28"/>
      <c r="B90" s="29" t="s">
        <v>121</v>
      </c>
      <c r="C90" s="30"/>
      <c r="D90" s="42">
        <f>12*E89*H86</f>
        <v>959504.90399999986</v>
      </c>
      <c r="E90" s="55"/>
      <c r="J90">
        <f>E88+E87+E86</f>
        <v>5.13</v>
      </c>
    </row>
    <row r="91" spans="1:10">
      <c r="A91" s="31"/>
    </row>
    <row r="92" spans="1:10">
      <c r="A92" s="31"/>
    </row>
  </sheetData>
  <mergeCells count="40">
    <mergeCell ref="A84:E84"/>
    <mergeCell ref="A64:E64"/>
    <mergeCell ref="D65:D83"/>
    <mergeCell ref="E65:E83"/>
    <mergeCell ref="A67:A72"/>
    <mergeCell ref="C67:C72"/>
    <mergeCell ref="B69:B70"/>
    <mergeCell ref="A57:C57"/>
    <mergeCell ref="D57:D60"/>
    <mergeCell ref="E57:E60"/>
    <mergeCell ref="A61:E61"/>
    <mergeCell ref="D62:D63"/>
    <mergeCell ref="E62:E63"/>
    <mergeCell ref="A46:C46"/>
    <mergeCell ref="D46:D50"/>
    <mergeCell ref="E46:E50"/>
    <mergeCell ref="A51:C51"/>
    <mergeCell ref="D51:D55"/>
    <mergeCell ref="E51:E55"/>
    <mergeCell ref="A37:C37"/>
    <mergeCell ref="D37:D40"/>
    <mergeCell ref="E37:E40"/>
    <mergeCell ref="A41:C41"/>
    <mergeCell ref="D41:D45"/>
    <mergeCell ref="E41:E45"/>
    <mergeCell ref="C2:E2"/>
    <mergeCell ref="C3:E3"/>
    <mergeCell ref="A36:E36"/>
    <mergeCell ref="A6:E6"/>
    <mergeCell ref="A8:E8"/>
    <mergeCell ref="D9:D13"/>
    <mergeCell ref="E9:E13"/>
    <mergeCell ref="A15:E15"/>
    <mergeCell ref="D16:D18"/>
    <mergeCell ref="E16:E18"/>
    <mergeCell ref="A20:E20"/>
    <mergeCell ref="A21:C21"/>
    <mergeCell ref="D21:D34"/>
    <mergeCell ref="E21:E34"/>
    <mergeCell ref="A28:C28"/>
  </mergeCells>
  <pageMargins left="0.7" right="0.7" top="0.75" bottom="0.75" header="0.3" footer="0.3"/>
  <pageSetup paperSize="9" scale="92" orientation="portrait" r:id="rId1"/>
  <rowBreaks count="1" manualBreakCount="1">
    <brk id="4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Батарейная 7(3)</vt:lpstr>
      <vt:lpstr>Батарейная 7(2)</vt:lpstr>
      <vt:lpstr>'Батарейная 7(2)'!Область_печати</vt:lpstr>
      <vt:lpstr>'Батарейная 7(3)'!Область_печати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2018-12-12T04:56:10Z</dcterms:created>
  <dcterms:modified xsi:type="dcterms:W3CDTF">2019-12-24T00:45:46Z</dcterms:modified>
</cp:coreProperties>
</file>