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2,2" sheetId="1" r:id="rId1"/>
  </sheets>
  <definedNames>
    <definedName name="_xlnm.Print_Area" localSheetId="0">'Ломоносова 2,2'!$A$1:$E$87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3"/>
  <c r="E84"/>
  <c r="D82"/>
  <c r="D81"/>
  <c r="D85"/>
  <c r="D87"/>
  <c r="D62"/>
  <c r="D59"/>
  <c r="D54"/>
  <c r="D48"/>
  <c r="D43"/>
  <c r="D38"/>
  <c r="D34"/>
  <c r="D32"/>
  <c r="D18"/>
  <c r="D16"/>
  <c r="D13"/>
  <c r="D11"/>
  <c r="D6"/>
  <c r="H86" l="1"/>
</calcChain>
</file>

<file path=xl/sharedStrings.xml><?xml version="1.0" encoding="utf-8"?>
<sst xmlns="http://schemas.openxmlformats.org/spreadsheetml/2006/main" count="187" uniqueCount="125">
  <si>
    <t>1 категория</t>
  </si>
  <si>
    <t>Перечень работ и услуг по содержанию и ремонту общего имущества в многоквартирном доме № 2/2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</si>
  <si>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</si>
  <si>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</si>
  <si>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</si>
  <si>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</si>
  <si>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</si>
  <si>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</si>
  <si>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</si>
  <si>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</si>
  <si>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</si>
  <si>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</si>
  <si>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</si>
  <si>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</si>
  <si>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</si>
  <si>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</si>
  <si>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</si>
  <si>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</si>
  <si>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</si>
  <si>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</si>
  <si>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</si>
  <si>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</si>
  <si>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</si>
  <si>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</si>
  <si>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</si>
  <si>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</si>
  <si>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</si>
  <si>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</si>
  <si>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</si>
  <si>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</si>
  <si>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</si>
  <si>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</si>
  <si>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</si>
  <si>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</si>
  <si>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</si>
  <si>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</si>
  <si>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</si>
  <si>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</si>
  <si>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</si>
  <si>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</si>
  <si>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</si>
  <si>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</si>
  <si>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</si>
  <si>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</si>
  <si>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</si>
  <si>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</si>
  <si>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</si>
  <si>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</si>
  <si>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</si>
  <si>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</si>
  <si>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</si>
  <si>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</si>
  <si>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</si>
  <si>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</si>
  <si>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</si>
  <si>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</si>
  <si>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</si>
  <si>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</si>
  <si>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</si>
  <si>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</si>
  <si>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</si>
  <si>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</si>
  <si>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</si>
  <si>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</si>
  <si>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</si>
  <si>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</si>
  <si>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</si>
  <si>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</si>
  <si>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</si>
  <si>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</si>
  <si>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</si>
  <si>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</si>
  <si>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</si>
  <si>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</si>
  <si>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</si>
  <si>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</si>
  <si>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</si>
  <si>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</si>
  <si>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</si>
  <si>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</si>
  <si>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</si>
  <si>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</si>
  <si>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</si>
  <si>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</si>
  <si>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</si>
  <si>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</si>
  <si>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</si>
  <si>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</si>
  <si>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</si>
  <si>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</si>
  <si>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</si>
  <si>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</si>
  <si>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</si>
  <si>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</si>
  <si>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</si>
  <si>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</si>
  <si>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</si>
  <si>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</si>
  <si>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</si>
  <si>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</si>
  <si>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</si>
  <si>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</si>
  <si>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</si>
  <si>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</si>
  <si>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</si>
  <si>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</si>
  <si>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</si>
  <si>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</si>
  <si>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</si>
  <si>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</si>
  <si>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</si>
  <si>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__1109,6_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</si>
  <si>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</si>
  <si>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</si>
  <si>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</si>
  <si>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</si>
  <si>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</si>
  <si>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</si>
  <si>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вентиляционной шахты - 1 шт</t>
  </si>
  <si>
    <t>Замена кранов Ф 20 на ВДИС ХВ - 4 шт</t>
  </si>
  <si>
    <t>Изоляция ВДИС труб ХВ - 98 пм</t>
  </si>
  <si>
    <t>Пробивка продухов и устройство окон - 6 шт</t>
  </si>
  <si>
    <t>Разборка и установка входа на чердак - 1 шт</t>
  </si>
  <si>
    <t>март- май</t>
  </si>
  <si>
    <t>май-сентябрь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</si>
</sst>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7"/>
  <dimension ref="A1:H88"/>
  <sheetViews>
    <sheetView tabSelected="1" topLeftCell="A76" workbookViewId="0">
      <selection activeCell="B95" sqref="B95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7" max="7" width="9.33203125" hidden="1" customWidth="1"/>
    <col min="8" max="8" width="8.21875" customWidth="1"/>
    <col min="9" max="9" width="5.6640625" customWidth="1"/>
  </cols>
  <sheetData>
    <row r="1" spans="1:8">
      <c r="D1" t="s">
        <v>0</v>
      </c>
    </row>
    <row r="3" spans="1:8" ht="28.5" customHeight="1" thickBot="1">
      <c r="A3" s="52" t="s">
        <v>1</v>
      </c>
      <c r="B3" s="52"/>
      <c r="C3" s="52"/>
      <c r="D3" s="52"/>
      <c r="E3" s="52"/>
      <c r="H3">
        <v>1109.5999999999999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112</v>
      </c>
      <c r="E4" s="4" t="s">
        <v>5</v>
      </c>
    </row>
    <row r="5" spans="1:8">
      <c r="A5" s="49" t="s">
        <v>6</v>
      </c>
      <c r="B5" s="50"/>
      <c r="C5" s="50"/>
      <c r="D5" s="50"/>
      <c r="E5" s="51"/>
    </row>
    <row r="6" spans="1:8" ht="93" customHeight="1">
      <c r="A6" s="5" t="s">
        <v>7</v>
      </c>
      <c r="B6" s="6" t="s">
        <v>8</v>
      </c>
      <c r="C6" s="7" t="s">
        <v>9</v>
      </c>
      <c r="D6" s="53">
        <f>H3*E6*12</f>
        <v>9986.4</v>
      </c>
      <c r="E6" s="56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4"/>
      <c r="E7" s="56"/>
    </row>
    <row r="8" spans="1:8" ht="30.75" customHeight="1">
      <c r="A8" s="5" t="s">
        <v>13</v>
      </c>
      <c r="B8" s="6" t="s">
        <v>14</v>
      </c>
      <c r="C8" s="7" t="s">
        <v>12</v>
      </c>
      <c r="D8" s="54"/>
      <c r="E8" s="56"/>
    </row>
    <row r="9" spans="1:8" ht="40.5" customHeight="1">
      <c r="A9" s="5" t="s">
        <v>15</v>
      </c>
      <c r="B9" s="6" t="s">
        <v>16</v>
      </c>
      <c r="C9" s="7" t="s">
        <v>12</v>
      </c>
      <c r="D9" s="54"/>
      <c r="E9" s="56"/>
    </row>
    <row r="10" spans="1:8" ht="55.5" customHeight="1">
      <c r="A10" s="5" t="s">
        <v>17</v>
      </c>
      <c r="B10" s="6" t="s">
        <v>18</v>
      </c>
      <c r="C10" s="7" t="s">
        <v>12</v>
      </c>
      <c r="D10" s="55"/>
      <c r="E10" s="56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1331.52</v>
      </c>
      <c r="E11" s="12">
        <v>0.1</v>
      </c>
    </row>
    <row r="12" spans="1:8">
      <c r="A12" s="49" t="s">
        <v>21</v>
      </c>
      <c r="B12" s="50"/>
      <c r="C12" s="50"/>
      <c r="D12" s="50"/>
      <c r="E12" s="51"/>
    </row>
    <row r="13" spans="1:8" ht="35.25" customHeight="1">
      <c r="A13" s="5" t="s">
        <v>7</v>
      </c>
      <c r="B13" s="6" t="s">
        <v>22</v>
      </c>
      <c r="C13" s="7" t="s">
        <v>23</v>
      </c>
      <c r="D13" s="57">
        <f>H3*12*E13</f>
        <v>13980.96</v>
      </c>
      <c r="E13" s="56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7"/>
      <c r="E14" s="56"/>
    </row>
    <row r="15" spans="1:8" ht="78" customHeight="1">
      <c r="A15" s="5" t="s">
        <v>13</v>
      </c>
      <c r="B15" s="6" t="s">
        <v>26</v>
      </c>
      <c r="C15" s="7" t="s">
        <v>25</v>
      </c>
      <c r="D15" s="57"/>
      <c r="E15" s="56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2796.1919999999996</v>
      </c>
      <c r="E16" s="15">
        <v>0.21</v>
      </c>
    </row>
    <row r="17" spans="1:5">
      <c r="A17" s="49" t="s">
        <v>28</v>
      </c>
      <c r="B17" s="50"/>
      <c r="C17" s="50"/>
      <c r="D17" s="58"/>
      <c r="E17" s="51"/>
    </row>
    <row r="18" spans="1:5">
      <c r="A18" s="59" t="s">
        <v>29</v>
      </c>
      <c r="B18" s="60"/>
      <c r="C18" s="61"/>
      <c r="D18" s="57">
        <f>E18*12*H3</f>
        <v>41543.423999999992</v>
      </c>
      <c r="E18" s="62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57"/>
      <c r="E19" s="62"/>
    </row>
    <row r="20" spans="1:5" ht="41.25" customHeight="1">
      <c r="A20" s="5">
        <v>2</v>
      </c>
      <c r="B20" s="6" t="s">
        <v>32</v>
      </c>
      <c r="C20" s="18" t="s">
        <v>33</v>
      </c>
      <c r="D20" s="57"/>
      <c r="E20" s="62"/>
    </row>
    <row r="21" spans="1:5">
      <c r="A21" s="45">
        <v>3</v>
      </c>
      <c r="B21" s="6" t="s">
        <v>34</v>
      </c>
      <c r="C21" s="18" t="s">
        <v>31</v>
      </c>
      <c r="D21" s="57"/>
      <c r="E21" s="62"/>
    </row>
    <row r="22" spans="1:5" ht="25.5" customHeight="1">
      <c r="A22" s="45">
        <v>4</v>
      </c>
      <c r="B22" s="6" t="s">
        <v>35</v>
      </c>
      <c r="C22" s="18" t="s">
        <v>36</v>
      </c>
      <c r="D22" s="57"/>
      <c r="E22" s="62"/>
    </row>
    <row r="23" spans="1:5" ht="41.25" customHeight="1">
      <c r="A23" s="45">
        <v>5</v>
      </c>
      <c r="B23" s="6" t="s">
        <v>113</v>
      </c>
      <c r="C23" s="18" t="s">
        <v>37</v>
      </c>
      <c r="D23" s="57"/>
      <c r="E23" s="62"/>
    </row>
    <row r="24" spans="1:5">
      <c r="A24" s="45">
        <v>6</v>
      </c>
      <c r="B24" s="6" t="s">
        <v>114</v>
      </c>
      <c r="C24" s="16" t="s">
        <v>39</v>
      </c>
      <c r="D24" s="57"/>
      <c r="E24" s="62"/>
    </row>
    <row r="25" spans="1:5">
      <c r="A25" s="64" t="s">
        <v>40</v>
      </c>
      <c r="B25" s="65"/>
      <c r="C25" s="65"/>
      <c r="D25" s="57"/>
      <c r="E25" s="62"/>
    </row>
    <row r="26" spans="1:5" ht="48" customHeight="1">
      <c r="A26" s="5">
        <v>7</v>
      </c>
      <c r="B26" s="6" t="s">
        <v>41</v>
      </c>
      <c r="C26" s="18" t="s">
        <v>42</v>
      </c>
      <c r="D26" s="57"/>
      <c r="E26" s="62"/>
    </row>
    <row r="27" spans="1:5" ht="48.75" customHeight="1">
      <c r="A27" s="5">
        <v>8</v>
      </c>
      <c r="B27" s="6" t="s">
        <v>43</v>
      </c>
      <c r="C27" s="18" t="s">
        <v>42</v>
      </c>
      <c r="D27" s="57"/>
      <c r="E27" s="62"/>
    </row>
    <row r="28" spans="1:5" ht="47.25" customHeight="1">
      <c r="A28" s="45">
        <v>9</v>
      </c>
      <c r="B28" s="6" t="s">
        <v>44</v>
      </c>
      <c r="C28" s="18" t="s">
        <v>31</v>
      </c>
      <c r="D28" s="57"/>
      <c r="E28" s="62"/>
    </row>
    <row r="29" spans="1:5" ht="25.5" customHeight="1">
      <c r="A29" s="45">
        <v>10</v>
      </c>
      <c r="B29" s="6" t="s">
        <v>45</v>
      </c>
      <c r="C29" s="18" t="s">
        <v>31</v>
      </c>
      <c r="D29" s="57"/>
      <c r="E29" s="62"/>
    </row>
    <row r="30" spans="1:5" ht="36.75" customHeight="1">
      <c r="A30" s="45">
        <v>11</v>
      </c>
      <c r="B30" s="6" t="s">
        <v>32</v>
      </c>
      <c r="C30" s="18" t="s">
        <v>46</v>
      </c>
      <c r="D30" s="57"/>
      <c r="E30" s="62"/>
    </row>
    <row r="31" spans="1:5" ht="21.75" customHeight="1">
      <c r="A31" s="45">
        <v>12</v>
      </c>
      <c r="B31" s="9" t="s">
        <v>47</v>
      </c>
      <c r="C31" s="42" t="s">
        <v>31</v>
      </c>
      <c r="D31" s="57"/>
      <c r="E31" s="63"/>
    </row>
    <row r="32" spans="1:5" ht="81.75" customHeight="1" thickBot="1">
      <c r="A32" s="45">
        <v>13</v>
      </c>
      <c r="B32" s="46" t="s">
        <v>109</v>
      </c>
      <c r="C32" s="41" t="s">
        <v>110</v>
      </c>
      <c r="D32" s="20">
        <f>E32*12*H3</f>
        <v>399.45599999999996</v>
      </c>
      <c r="E32" s="13">
        <v>0.03</v>
      </c>
    </row>
    <row r="33" spans="1:5">
      <c r="A33" s="49" t="s">
        <v>48</v>
      </c>
      <c r="B33" s="50"/>
      <c r="C33" s="50"/>
      <c r="D33" s="50"/>
      <c r="E33" s="51"/>
    </row>
    <row r="34" spans="1:5">
      <c r="A34" s="59" t="s">
        <v>49</v>
      </c>
      <c r="B34" s="60"/>
      <c r="C34" s="60"/>
      <c r="D34" s="57">
        <f>H3*12*E34</f>
        <v>11051.615999999998</v>
      </c>
      <c r="E34" s="56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7"/>
      <c r="E35" s="56"/>
    </row>
    <row r="36" spans="1:5" ht="60.75" customHeight="1">
      <c r="A36" s="5" t="s">
        <v>10</v>
      </c>
      <c r="B36" s="6" t="s">
        <v>52</v>
      </c>
      <c r="C36" s="7" t="s">
        <v>51</v>
      </c>
      <c r="D36" s="57"/>
      <c r="E36" s="56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3"/>
      <c r="E37" s="66"/>
    </row>
    <row r="38" spans="1:5">
      <c r="A38" s="67" t="s">
        <v>55</v>
      </c>
      <c r="B38" s="68"/>
      <c r="C38" s="68"/>
      <c r="D38" s="69">
        <f>E38*12*H3</f>
        <v>13315.199999999999</v>
      </c>
      <c r="E38" s="70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7"/>
      <c r="E39" s="71"/>
    </row>
    <row r="40" spans="1:5" ht="47.25" customHeight="1">
      <c r="A40" s="5" t="s">
        <v>10</v>
      </c>
      <c r="B40" s="6" t="s">
        <v>57</v>
      </c>
      <c r="C40" s="7" t="s">
        <v>51</v>
      </c>
      <c r="D40" s="57"/>
      <c r="E40" s="71"/>
    </row>
    <row r="41" spans="1:5" ht="56.25" customHeight="1">
      <c r="A41" s="5" t="s">
        <v>13</v>
      </c>
      <c r="B41" s="6" t="s">
        <v>58</v>
      </c>
      <c r="C41" s="7" t="s">
        <v>51</v>
      </c>
      <c r="D41" s="57"/>
      <c r="E41" s="71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3"/>
      <c r="E42" s="72"/>
    </row>
    <row r="43" spans="1:5">
      <c r="A43" s="67" t="s">
        <v>59</v>
      </c>
      <c r="B43" s="68"/>
      <c r="C43" s="68"/>
      <c r="D43" s="69">
        <f>E43*12*H3</f>
        <v>15046.175999999998</v>
      </c>
      <c r="E43" s="73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7"/>
      <c r="E44" s="56"/>
    </row>
    <row r="45" spans="1:5" ht="42" customHeight="1">
      <c r="A45" s="5" t="s">
        <v>10</v>
      </c>
      <c r="B45" s="6" t="s">
        <v>61</v>
      </c>
      <c r="C45" s="7" t="s">
        <v>12</v>
      </c>
      <c r="D45" s="57"/>
      <c r="E45" s="56"/>
    </row>
    <row r="46" spans="1:5" ht="44.25" customHeight="1">
      <c r="A46" s="5" t="s">
        <v>13</v>
      </c>
      <c r="B46" s="6" t="s">
        <v>62</v>
      </c>
      <c r="C46" s="7" t="s">
        <v>12</v>
      </c>
      <c r="D46" s="57"/>
      <c r="E46" s="56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3"/>
      <c r="E47" s="66"/>
    </row>
    <row r="48" spans="1:5">
      <c r="A48" s="67" t="s">
        <v>64</v>
      </c>
      <c r="B48" s="68"/>
      <c r="C48" s="68"/>
      <c r="D48" s="74">
        <f>E48*12*H3</f>
        <v>32622.239999999998</v>
      </c>
      <c r="E48" s="53">
        <v>2.4500000000000002</v>
      </c>
    </row>
    <row r="49" spans="1:5" ht="54.75" customHeight="1">
      <c r="A49" s="5" t="s">
        <v>7</v>
      </c>
      <c r="B49" s="6" t="s">
        <v>115</v>
      </c>
      <c r="C49" s="7" t="s">
        <v>12</v>
      </c>
      <c r="D49" s="75"/>
      <c r="E49" s="54"/>
    </row>
    <row r="50" spans="1:5" ht="25.5" customHeight="1">
      <c r="A50" s="5" t="s">
        <v>10</v>
      </c>
      <c r="B50" s="6" t="s">
        <v>65</v>
      </c>
      <c r="C50" s="7" t="s">
        <v>12</v>
      </c>
      <c r="D50" s="75"/>
      <c r="E50" s="54"/>
    </row>
    <row r="51" spans="1:5" ht="58.5" customHeight="1">
      <c r="A51" s="5" t="s">
        <v>13</v>
      </c>
      <c r="B51" s="6" t="s">
        <v>66</v>
      </c>
      <c r="C51" s="7" t="s">
        <v>51</v>
      </c>
      <c r="D51" s="75"/>
      <c r="E51" s="54"/>
    </row>
    <row r="52" spans="1:5" ht="32.25" customHeight="1">
      <c r="A52" s="8" t="s">
        <v>15</v>
      </c>
      <c r="B52" s="9" t="s">
        <v>67</v>
      </c>
      <c r="C52" s="14" t="s">
        <v>12</v>
      </c>
      <c r="D52" s="76"/>
      <c r="E52" s="54"/>
    </row>
    <row r="53" spans="1:5" ht="21.6" customHeight="1" thickBot="1">
      <c r="A53" s="7">
        <v>5</v>
      </c>
      <c r="B53" s="6" t="s">
        <v>68</v>
      </c>
      <c r="C53" s="16" t="s">
        <v>12</v>
      </c>
      <c r="D53" s="19"/>
      <c r="E53" s="20"/>
    </row>
    <row r="54" spans="1:5">
      <c r="A54" s="67" t="s">
        <v>69</v>
      </c>
      <c r="B54" s="68"/>
      <c r="C54" s="68"/>
      <c r="D54" s="69">
        <f>E54*12*H3</f>
        <v>16644</v>
      </c>
      <c r="E54" s="78">
        <v>1.25</v>
      </c>
    </row>
    <row r="55" spans="1:5" ht="71.25" customHeight="1">
      <c r="A55" s="5" t="s">
        <v>7</v>
      </c>
      <c r="B55" s="6" t="s">
        <v>70</v>
      </c>
      <c r="C55" s="44" t="s">
        <v>12</v>
      </c>
      <c r="D55" s="57"/>
      <c r="E55" s="56"/>
    </row>
    <row r="56" spans="1:5" ht="82.5" customHeight="1">
      <c r="A56" s="43" t="s">
        <v>10</v>
      </c>
      <c r="B56" s="6" t="s">
        <v>71</v>
      </c>
      <c r="C56" s="7" t="s">
        <v>12</v>
      </c>
      <c r="D56" s="57"/>
      <c r="E56" s="56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3"/>
      <c r="E57" s="66"/>
    </row>
    <row r="58" spans="1:5">
      <c r="A58" s="67" t="s">
        <v>73</v>
      </c>
      <c r="B58" s="68"/>
      <c r="C58" s="68"/>
      <c r="D58" s="68"/>
      <c r="E58" s="77"/>
    </row>
    <row r="59" spans="1:5" ht="71.25" customHeight="1">
      <c r="A59" s="5" t="s">
        <v>7</v>
      </c>
      <c r="B59" s="6" t="s">
        <v>74</v>
      </c>
      <c r="C59" s="21" t="s">
        <v>75</v>
      </c>
      <c r="D59" s="53">
        <f>E59*12*H3</f>
        <v>32089.631999999998</v>
      </c>
      <c r="E59" s="56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79"/>
      <c r="E60" s="66"/>
    </row>
    <row r="61" spans="1:5" ht="15" customHeight="1">
      <c r="A61" s="67" t="s">
        <v>78</v>
      </c>
      <c r="B61" s="68"/>
      <c r="C61" s="68"/>
      <c r="D61" s="68"/>
      <c r="E61" s="77"/>
    </row>
    <row r="62" spans="1:5" ht="78.75" customHeight="1">
      <c r="A62" s="5" t="s">
        <v>7</v>
      </c>
      <c r="B62" s="6" t="s">
        <v>79</v>
      </c>
      <c r="C62" s="21" t="s">
        <v>80</v>
      </c>
      <c r="D62" s="53">
        <f>E62*12*H3</f>
        <v>51263.519999999997</v>
      </c>
      <c r="E62" s="66">
        <v>3.85</v>
      </c>
    </row>
    <row r="63" spans="1:5" ht="70.5" customHeight="1">
      <c r="A63" s="5" t="s">
        <v>10</v>
      </c>
      <c r="B63" s="6" t="s">
        <v>81</v>
      </c>
      <c r="C63" s="21" t="s">
        <v>80</v>
      </c>
      <c r="D63" s="54"/>
      <c r="E63" s="80"/>
    </row>
    <row r="64" spans="1:5" ht="67.5" customHeight="1">
      <c r="A64" s="82" t="s">
        <v>13</v>
      </c>
      <c r="B64" s="6" t="s">
        <v>82</v>
      </c>
      <c r="C64" s="57" t="s">
        <v>83</v>
      </c>
      <c r="D64" s="54"/>
      <c r="E64" s="80"/>
    </row>
    <row r="65" spans="1:5" ht="30.75" customHeight="1">
      <c r="A65" s="82"/>
      <c r="B65" s="6" t="s">
        <v>84</v>
      </c>
      <c r="C65" s="57"/>
      <c r="D65" s="54"/>
      <c r="E65" s="80"/>
    </row>
    <row r="66" spans="1:5" ht="76.5" customHeight="1">
      <c r="A66" s="82"/>
      <c r="B66" s="6" t="s">
        <v>85</v>
      </c>
      <c r="C66" s="57"/>
      <c r="D66" s="54"/>
      <c r="E66" s="80"/>
    </row>
    <row r="67" spans="1:5" ht="54.75" customHeight="1">
      <c r="A67" s="82"/>
      <c r="B67" s="6" t="s">
        <v>86</v>
      </c>
      <c r="C67" s="57"/>
      <c r="D67" s="54"/>
      <c r="E67" s="80"/>
    </row>
    <row r="68" spans="1:5" ht="80.25" customHeight="1">
      <c r="A68" s="5" t="s">
        <v>15</v>
      </c>
      <c r="B68" s="6" t="s">
        <v>87</v>
      </c>
      <c r="C68" s="21" t="s">
        <v>88</v>
      </c>
      <c r="D68" s="54"/>
      <c r="E68" s="80"/>
    </row>
    <row r="69" spans="1:5" ht="48" customHeight="1">
      <c r="A69" s="5">
        <v>5</v>
      </c>
      <c r="B69" s="6" t="s">
        <v>107</v>
      </c>
      <c r="C69" s="7" t="s">
        <v>89</v>
      </c>
      <c r="D69" s="54"/>
      <c r="E69" s="80"/>
    </row>
    <row r="70" spans="1:5" ht="71.25" customHeight="1">
      <c r="A70" s="5">
        <v>6</v>
      </c>
      <c r="B70" s="6" t="s">
        <v>90</v>
      </c>
      <c r="C70" s="7" t="s">
        <v>38</v>
      </c>
      <c r="D70" s="54"/>
      <c r="E70" s="80"/>
    </row>
    <row r="71" spans="1:5" ht="53.25" customHeight="1">
      <c r="A71" s="5">
        <v>7</v>
      </c>
      <c r="B71" s="6" t="s">
        <v>116</v>
      </c>
      <c r="C71" s="7" t="s">
        <v>51</v>
      </c>
      <c r="D71" s="54"/>
      <c r="E71" s="80"/>
    </row>
    <row r="72" spans="1:5" ht="81" customHeight="1">
      <c r="A72" s="5">
        <v>8</v>
      </c>
      <c r="B72" s="6" t="s">
        <v>117</v>
      </c>
      <c r="C72" s="7" t="s">
        <v>91</v>
      </c>
      <c r="D72" s="54"/>
      <c r="E72" s="80"/>
    </row>
    <row r="73" spans="1:5" ht="94.5" customHeight="1">
      <c r="A73" s="5">
        <v>9</v>
      </c>
      <c r="B73" s="6" t="s">
        <v>92</v>
      </c>
      <c r="C73" s="22" t="s">
        <v>93</v>
      </c>
      <c r="D73" s="54"/>
      <c r="E73" s="80"/>
    </row>
    <row r="74" spans="1:5" ht="57" customHeight="1">
      <c r="A74" s="5">
        <v>10</v>
      </c>
      <c r="B74" s="6" t="s">
        <v>108</v>
      </c>
      <c r="C74" s="22" t="s">
        <v>94</v>
      </c>
      <c r="D74" s="54"/>
      <c r="E74" s="80"/>
    </row>
    <row r="75" spans="1:5" ht="36" customHeight="1">
      <c r="A75" s="5">
        <v>11</v>
      </c>
      <c r="B75" s="6" t="s">
        <v>95</v>
      </c>
      <c r="C75" s="22" t="s">
        <v>96</v>
      </c>
      <c r="D75" s="54"/>
      <c r="E75" s="80"/>
    </row>
    <row r="76" spans="1:5" ht="42" customHeight="1">
      <c r="A76" s="5">
        <v>12</v>
      </c>
      <c r="B76" s="6" t="s">
        <v>97</v>
      </c>
      <c r="C76" s="22" t="s">
        <v>98</v>
      </c>
      <c r="D76" s="54"/>
      <c r="E76" s="80"/>
    </row>
    <row r="77" spans="1:5" ht="103.5" customHeight="1" thickBot="1">
      <c r="A77" s="5">
        <v>13</v>
      </c>
      <c r="B77" s="6" t="s">
        <v>99</v>
      </c>
      <c r="C77" s="22" t="s">
        <v>100</v>
      </c>
      <c r="D77" s="54"/>
      <c r="E77" s="80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79"/>
      <c r="E78" s="81"/>
    </row>
    <row r="79" spans="1:5">
      <c r="A79" s="67" t="s">
        <v>104</v>
      </c>
      <c r="B79" s="68"/>
      <c r="C79" s="68"/>
      <c r="D79" s="68"/>
      <c r="E79" s="77"/>
    </row>
    <row r="80" spans="1:5" hidden="1">
      <c r="A80" s="8" t="s">
        <v>105</v>
      </c>
      <c r="B80" s="23"/>
      <c r="C80" s="24"/>
      <c r="D80" s="25"/>
      <c r="E80" s="26"/>
    </row>
    <row r="81" spans="1:8">
      <c r="A81" s="7">
        <v>1</v>
      </c>
      <c r="B81" s="6" t="s">
        <v>118</v>
      </c>
      <c r="C81" s="27" t="s">
        <v>123</v>
      </c>
      <c r="D81" s="28">
        <f>E81*12*H83</f>
        <v>5194.3320000000003</v>
      </c>
      <c r="E81" s="29">
        <v>0.39</v>
      </c>
      <c r="G81">
        <v>1111.0999999999999</v>
      </c>
    </row>
    <row r="82" spans="1:8">
      <c r="A82" s="47">
        <v>2</v>
      </c>
      <c r="B82" s="48" t="s">
        <v>119</v>
      </c>
      <c r="C82" s="27" t="s">
        <v>123</v>
      </c>
      <c r="D82" s="28">
        <f>E82*12*H83</f>
        <v>1065.5040000000001</v>
      </c>
      <c r="E82" s="29">
        <v>0.08</v>
      </c>
    </row>
    <row r="83" spans="1:8">
      <c r="A83" s="47">
        <v>3</v>
      </c>
      <c r="B83" s="48" t="s">
        <v>120</v>
      </c>
      <c r="C83" s="27" t="s">
        <v>124</v>
      </c>
      <c r="D83" s="28">
        <f>E83*12*H83</f>
        <v>23307.9</v>
      </c>
      <c r="E83" s="29">
        <v>1.75</v>
      </c>
      <c r="H83">
        <v>1109.9000000000001</v>
      </c>
    </row>
    <row r="84" spans="1:8">
      <c r="A84" s="47">
        <v>4</v>
      </c>
      <c r="B84" s="48" t="s">
        <v>121</v>
      </c>
      <c r="C84" s="27" t="s">
        <v>124</v>
      </c>
      <c r="D84" s="28">
        <f>E84*12*H83</f>
        <v>19578.635999999999</v>
      </c>
      <c r="E84" s="29">
        <f>4-E81-E82-E83-E85</f>
        <v>1.4699999999999998</v>
      </c>
    </row>
    <row r="85" spans="1:8">
      <c r="A85" s="47">
        <v>5</v>
      </c>
      <c r="B85" s="48" t="s">
        <v>122</v>
      </c>
      <c r="C85" s="27" t="s">
        <v>123</v>
      </c>
      <c r="D85" s="28">
        <f>E85*12*H83</f>
        <v>4128.8280000000004</v>
      </c>
      <c r="E85" s="29">
        <v>0.31</v>
      </c>
    </row>
    <row r="86" spans="1:8" ht="24.75" customHeight="1">
      <c r="A86" s="30"/>
      <c r="B86" s="31" t="s">
        <v>106</v>
      </c>
      <c r="C86" s="32"/>
      <c r="D86" s="33"/>
      <c r="E86" s="34">
        <v>22.18</v>
      </c>
      <c r="H86" t="e">
        <f>SUM(E86*#REF!*12)</f>
        <v>#REF!</v>
      </c>
    </row>
    <row r="87" spans="1:8" ht="33" customHeight="1" thickBot="1">
      <c r="A87" s="35"/>
      <c r="B87" s="36" t="s">
        <v>111</v>
      </c>
      <c r="C87" s="37"/>
      <c r="D87" s="38">
        <f>E86*12*G81</f>
        <v>295730.37599999993</v>
      </c>
      <c r="E87" s="39"/>
    </row>
    <row r="88" spans="1:8">
      <c r="A88" s="40"/>
    </row>
  </sheetData>
  <mergeCells count="37"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2,2</vt:lpstr>
      <vt:lpstr>'Ломоносова 2,2'!Область_печати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2018-12-12T05:06:20Z</dcterms:created>
  <dcterms:modified xsi:type="dcterms:W3CDTF">2019-12-17T00:16:39Z</dcterms:modified>
</cp:coreProperties>
</file>