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activeTab="1"/>
  </bookViews>
  <sheets>
    <sheet name="Зеленая 26 2022) (2)" sheetId="2" r:id="rId1"/>
    <sheet name="Зеленая 26 2021)" sheetId="1" r:id="rId2"/>
  </sheets>
  <definedNames>
    <definedName name="_xlnm.Print_Area" localSheetId="1">'Зеленая 26 2021)'!$A$1:$E$79</definedName>
    <definedName name="_xlnm.Print_Area" localSheetId="0">'Зеленая 26 2022) (2)'!$A$1:$E$81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/>
  <c r="D11"/>
  <c r="D13"/>
  <c r="D16"/>
  <c r="D18"/>
  <c r="D32"/>
  <c r="D34"/>
  <c r="D38"/>
  <c r="D43"/>
  <c r="D49"/>
  <c r="D54"/>
  <c r="D57"/>
  <c r="H76"/>
  <c r="E78"/>
  <c r="D78" s="1"/>
  <c r="D79"/>
  <c r="E80"/>
  <c r="H80" s="1"/>
  <c r="D81"/>
  <c r="K81" l="1"/>
</calcChain>
</file>

<file path=xl/comments1.xml><?xml version="1.0" encoding="utf-8"?>
<comments xmlns="http://schemas.openxmlformats.org/spreadsheetml/2006/main">
  <authors>
    <author>Опришко А.М</author>
  </authors>
  <commentList>
    <comment ref="D79" author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<sst xmlns="http://schemas.openxmlformats.org/spreadsheetml/2006/main" count="332" uniqueCount="132">
  <si>
    <t>2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</si>
  <si>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</si>
  <si>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</si>
  <si>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</si>
  <si>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</si>
  <si>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</si>
  <si>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</si>
  <si>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</si>
  <si>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</si>
  <si>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</si>
  <si>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</si>
  <si>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</si>
  <si>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</si>
  <si>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</si>
  <si>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</si>
  <si>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</si>
  <si>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</si>
  <si>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</si>
  <si>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</si>
  <si>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</si>
  <si>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</si>
  <si>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</si>
  <si>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</si>
  <si>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</si>
  <si>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</si>
  <si>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</si>
  <si>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</si>
  <si>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</si>
  <si>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</si>
  <si>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</si>
  <si>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</si>
  <si>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</si>
  <si>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</si>
  <si>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</si>
  <si>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</si>
  <si>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</si>
  <si>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</si>
  <si>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</si>
  <si>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</si>
  <si>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</si>
  <si>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</si>
  <si>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</si>
  <si>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</si>
  <si>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</si>
  <si>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</si>
  <si>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</si>
  <si>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</si>
  <si>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</si>
  <si>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</si>
  <si>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</si>
  <si>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</si>
  <si>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</si>
  <si>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</si>
  <si>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</si>
  <si>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</si>
  <si>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</si>
  <si>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</si>
  <si>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</si>
  <si>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</si>
  <si>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</si>
  <si>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</si>
  <si>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</si>
  <si>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</si>
  <si>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</si>
  <si>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</si>
  <si>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</si>
  <si>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</si>
  <si>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</si>
  <si>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</si>
  <si>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</si>
  <si>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</si>
  <si>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</si>
  <si>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</si>
  <si>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</si>
  <si>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</si>
  <si>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</si>
  <si>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</si>
  <si>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</si>
  <si>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</si>
  <si>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</si>
  <si>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</si>
  <si>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</si>
  <si>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</si>
  <si>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</si>
  <si>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</si>
  <si>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</si>
  <si>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</si>
  <si>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</si>
  <si>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</si>
  <si>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</si>
  <si>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</si>
  <si>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</si>
  <si>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</si>
  <si>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</si>
  <si>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</si>
  <si>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</si>
  <si>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</si>
  <si>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</si>
  <si>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</si>
  <si>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</si>
  <si>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</si>
  <si>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</si>
  <si>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</si>
  <si>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</si>
  <si>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</si>
  <si>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</si>
  <si>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</si>
  <si>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</si>
  <si>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</si>
  <si>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</si>
  <si>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</si>
  <si>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</si>
  <si>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</si>
  <si>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за  3900,3 кв.м.</t>
  </si>
  <si>
    <t>Перечень работ и услуг по содержанию и ремонту общего имущества в многоквартирном доме № 26 по ул. Зеленая на 2021 г.</t>
  </si>
  <si>
    <t>Устройство на фасаде  водосточных -100 пм</t>
  </si>
  <si>
    <t>Установка желобов над подъездными козырьками-4шт</t>
  </si>
  <si>
    <t>Ремонт межпанельных швов-20пм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</si>
  <si>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</si>
  <si>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</si>
  <si>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</si>
  <si>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</si>
  <si>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</si>
  <si>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</si>
  <si>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</si>
  <si>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</si>
  <si>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</si>
  <si>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</si>
  <si>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</si>
  <si>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</si>
  <si>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Устройство подвесных желобов на кровле -200 пм</t>
  </si>
  <si>
    <t>Перечень работ и услуг по содержанию и ремонту общего имущества в многоквартирном доме № 26 по ул. Зеленая на 2021 год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</si>
</sst>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25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8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3" fillId="0" borderId="0" xfId="0" applyFont="1"/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0" fontId="14" fillId="0" borderId="10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0" fillId="0" borderId="35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50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10" fillId="0" borderId="5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opLeftCell="A73" workbookViewId="0">
      <selection activeCell="C95" sqref="C95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6.33203125" customWidth="1"/>
    <col min="5" max="5" width="10" bestFit="1" customWidth="1"/>
    <col min="6" max="6" width="8.6640625" customWidth="1"/>
    <col min="7" max="7" width="0.33203125" customWidth="1"/>
    <col min="8" max="8" width="0.109375" customWidth="1"/>
    <col min="9" max="9" width="9.109375" customWidth="1"/>
  </cols>
  <sheetData>
    <row r="1" spans="1:8">
      <c r="D1" t="s">
        <v>0</v>
      </c>
    </row>
    <row r="3" spans="1:8" ht="28.5" customHeight="1" thickBot="1">
      <c r="A3" s="115" t="s">
        <v>114</v>
      </c>
      <c r="B3" s="115"/>
      <c r="C3" s="115"/>
      <c r="D3" s="115"/>
      <c r="E3" s="115"/>
      <c r="H3">
        <v>3900.3</v>
      </c>
    </row>
    <row r="4" spans="1:8" ht="129" customHeight="1" thickBot="1">
      <c r="A4" s="2" t="s">
        <v>1</v>
      </c>
      <c r="B4" s="3" t="s">
        <v>2</v>
      </c>
      <c r="C4" s="3" t="s">
        <v>3</v>
      </c>
      <c r="D4" s="4" t="s">
        <v>109</v>
      </c>
      <c r="E4" s="4" t="s">
        <v>4</v>
      </c>
    </row>
    <row r="5" spans="1:8" ht="14.4" customHeight="1">
      <c r="A5" s="116" t="s">
        <v>5</v>
      </c>
      <c r="B5" s="117"/>
      <c r="C5" s="117"/>
      <c r="D5" s="117"/>
      <c r="E5" s="118"/>
    </row>
    <row r="6" spans="1:8" ht="93" customHeight="1">
      <c r="A6" s="42" t="s">
        <v>6</v>
      </c>
      <c r="B6" s="43" t="s">
        <v>7</v>
      </c>
      <c r="C6" s="40" t="s">
        <v>8</v>
      </c>
      <c r="D6" s="92">
        <f>H3*E6*12</f>
        <v>42123.240000000005</v>
      </c>
      <c r="E6" s="95">
        <v>0.9</v>
      </c>
    </row>
    <row r="7" spans="1:8" ht="42.75" customHeight="1">
      <c r="A7" s="42" t="s">
        <v>9</v>
      </c>
      <c r="B7" s="43" t="s">
        <v>10</v>
      </c>
      <c r="C7" s="40" t="s">
        <v>11</v>
      </c>
      <c r="D7" s="96"/>
      <c r="E7" s="97"/>
    </row>
    <row r="8" spans="1:8" ht="30.75" customHeight="1">
      <c r="A8" s="42" t="s">
        <v>12</v>
      </c>
      <c r="B8" s="43" t="s">
        <v>13</v>
      </c>
      <c r="C8" s="40" t="s">
        <v>11</v>
      </c>
      <c r="D8" s="96"/>
      <c r="E8" s="97"/>
    </row>
    <row r="9" spans="1:8" ht="40.5" customHeight="1">
      <c r="A9" s="42" t="s">
        <v>14</v>
      </c>
      <c r="B9" s="43" t="s">
        <v>15</v>
      </c>
      <c r="C9" s="40" t="s">
        <v>11</v>
      </c>
      <c r="D9" s="96"/>
      <c r="E9" s="97"/>
    </row>
    <row r="10" spans="1:8" ht="55.5" customHeight="1">
      <c r="A10" s="42" t="s">
        <v>16</v>
      </c>
      <c r="B10" s="43" t="s">
        <v>17</v>
      </c>
      <c r="C10" s="40" t="s">
        <v>11</v>
      </c>
      <c r="D10" s="105"/>
      <c r="E10" s="111"/>
    </row>
    <row r="11" spans="1:8" ht="32.25" customHeight="1" thickBot="1">
      <c r="A11" s="5" t="s">
        <v>18</v>
      </c>
      <c r="B11" s="6" t="s">
        <v>19</v>
      </c>
      <c r="C11" s="7"/>
      <c r="D11" s="8">
        <f>E11*H3*12</f>
        <v>5616.4319999999998</v>
      </c>
      <c r="E11" s="9">
        <v>0.12</v>
      </c>
    </row>
    <row r="12" spans="1:8" ht="14.4" customHeight="1">
      <c r="A12" s="116" t="s">
        <v>20</v>
      </c>
      <c r="B12" s="117"/>
      <c r="C12" s="117"/>
      <c r="D12" s="117"/>
      <c r="E12" s="118"/>
    </row>
    <row r="13" spans="1:8" ht="35.25" customHeight="1">
      <c r="A13" s="42" t="s">
        <v>6</v>
      </c>
      <c r="B13" s="43" t="s">
        <v>21</v>
      </c>
      <c r="C13" s="40" t="s">
        <v>22</v>
      </c>
      <c r="D13" s="92">
        <f>G14*12*E13</f>
        <v>58972.536000000007</v>
      </c>
      <c r="E13" s="95">
        <v>1.26</v>
      </c>
    </row>
    <row r="14" spans="1:8" ht="37.5" customHeight="1">
      <c r="A14" s="42" t="s">
        <v>9</v>
      </c>
      <c r="B14" s="43" t="s">
        <v>23</v>
      </c>
      <c r="C14" s="40" t="s">
        <v>24</v>
      </c>
      <c r="D14" s="96"/>
      <c r="E14" s="97"/>
      <c r="G14">
        <v>3900.3</v>
      </c>
    </row>
    <row r="15" spans="1:8" ht="78" customHeight="1">
      <c r="A15" s="42" t="s">
        <v>12</v>
      </c>
      <c r="B15" s="43" t="s">
        <v>25</v>
      </c>
      <c r="C15" s="40" t="s">
        <v>24</v>
      </c>
      <c r="D15" s="105"/>
      <c r="E15" s="111"/>
    </row>
    <row r="16" spans="1:8" ht="43.5" customHeight="1" thickBot="1">
      <c r="A16" s="5" t="s">
        <v>14</v>
      </c>
      <c r="B16" s="6" t="s">
        <v>26</v>
      </c>
      <c r="C16" s="38" t="s">
        <v>11</v>
      </c>
      <c r="D16" s="38">
        <f>H3*12*E16</f>
        <v>11700.900000000001</v>
      </c>
      <c r="E16" s="41">
        <v>0.25</v>
      </c>
    </row>
    <row r="17" spans="1:7" ht="14.4" customHeight="1">
      <c r="A17" s="116" t="s">
        <v>27</v>
      </c>
      <c r="B17" s="117"/>
      <c r="C17" s="117"/>
      <c r="D17" s="117"/>
      <c r="E17" s="118"/>
    </row>
    <row r="18" spans="1:7" ht="14.4" customHeight="1">
      <c r="A18" s="106" t="s">
        <v>28</v>
      </c>
      <c r="B18" s="107"/>
      <c r="C18" s="108"/>
      <c r="D18" s="92">
        <f>G25*12*E18</f>
        <v>175045.46400000004</v>
      </c>
      <c r="E18" s="95">
        <v>3.74</v>
      </c>
    </row>
    <row r="19" spans="1:7" ht="25.5" customHeight="1">
      <c r="A19" s="42">
        <v>1</v>
      </c>
      <c r="B19" s="43" t="s">
        <v>29</v>
      </c>
      <c r="C19" s="10" t="s">
        <v>30</v>
      </c>
      <c r="D19" s="96"/>
      <c r="E19" s="97"/>
    </row>
    <row r="20" spans="1:7" ht="41.25" customHeight="1">
      <c r="A20" s="42">
        <v>2</v>
      </c>
      <c r="B20" s="43" t="s">
        <v>31</v>
      </c>
      <c r="C20" s="10" t="s">
        <v>32</v>
      </c>
      <c r="D20" s="96"/>
      <c r="E20" s="97"/>
    </row>
    <row r="21" spans="1:7">
      <c r="A21" s="42">
        <v>3</v>
      </c>
      <c r="B21" s="43" t="s">
        <v>33</v>
      </c>
      <c r="C21" s="10" t="s">
        <v>30</v>
      </c>
      <c r="D21" s="96"/>
      <c r="E21" s="97"/>
    </row>
    <row r="22" spans="1:7" ht="25.5" customHeight="1">
      <c r="A22" s="42">
        <v>4</v>
      </c>
      <c r="B22" s="43" t="s">
        <v>34</v>
      </c>
      <c r="C22" s="10" t="s">
        <v>35</v>
      </c>
      <c r="D22" s="96"/>
      <c r="E22" s="97"/>
    </row>
    <row r="23" spans="1:7" ht="41.25" customHeight="1">
      <c r="A23" s="42">
        <v>5</v>
      </c>
      <c r="B23" s="43" t="s">
        <v>110</v>
      </c>
      <c r="C23" s="10" t="s">
        <v>30</v>
      </c>
      <c r="D23" s="96"/>
      <c r="E23" s="97"/>
    </row>
    <row r="24" spans="1:7" ht="27" customHeight="1">
      <c r="A24" s="42">
        <v>6</v>
      </c>
      <c r="B24" s="43" t="s">
        <v>111</v>
      </c>
      <c r="C24" s="11" t="s">
        <v>37</v>
      </c>
      <c r="D24" s="96"/>
      <c r="E24" s="97"/>
    </row>
    <row r="25" spans="1:7" ht="14.4" customHeight="1">
      <c r="A25" s="106" t="s">
        <v>38</v>
      </c>
      <c r="B25" s="107"/>
      <c r="C25" s="108"/>
      <c r="D25" s="96"/>
      <c r="E25" s="97"/>
      <c r="G25">
        <v>3900.3</v>
      </c>
    </row>
    <row r="26" spans="1:7" ht="48" customHeight="1">
      <c r="A26" s="42">
        <v>7</v>
      </c>
      <c r="B26" s="43" t="s">
        <v>39</v>
      </c>
      <c r="C26" s="10" t="s">
        <v>40</v>
      </c>
      <c r="D26" s="96"/>
      <c r="E26" s="97"/>
    </row>
    <row r="27" spans="1:7" ht="48.75" customHeight="1">
      <c r="A27" s="42">
        <v>8</v>
      </c>
      <c r="B27" s="43" t="s">
        <v>41</v>
      </c>
      <c r="C27" s="10" t="s">
        <v>40</v>
      </c>
      <c r="D27" s="96"/>
      <c r="E27" s="97"/>
    </row>
    <row r="28" spans="1:7" ht="47.25" customHeight="1">
      <c r="A28" s="42">
        <v>9</v>
      </c>
      <c r="B28" s="43" t="s">
        <v>42</v>
      </c>
      <c r="C28" s="10" t="s">
        <v>30</v>
      </c>
      <c r="D28" s="96"/>
      <c r="E28" s="97"/>
    </row>
    <row r="29" spans="1:7" ht="25.5" customHeight="1">
      <c r="A29" s="42">
        <v>10</v>
      </c>
      <c r="B29" s="43" t="s">
        <v>43</v>
      </c>
      <c r="C29" s="10" t="s">
        <v>30</v>
      </c>
      <c r="D29" s="96"/>
      <c r="E29" s="97"/>
    </row>
    <row r="30" spans="1:7" ht="36.75" customHeight="1">
      <c r="A30" s="42">
        <v>11</v>
      </c>
      <c r="B30" s="43" t="s">
        <v>31</v>
      </c>
      <c r="C30" s="10" t="s">
        <v>44</v>
      </c>
      <c r="D30" s="96"/>
      <c r="E30" s="97"/>
    </row>
    <row r="31" spans="1:7" ht="21.75" customHeight="1">
      <c r="A31" s="42">
        <v>12</v>
      </c>
      <c r="B31" s="43" t="s">
        <v>45</v>
      </c>
      <c r="C31" s="40" t="s">
        <v>30</v>
      </c>
      <c r="D31" s="105"/>
      <c r="E31" s="111"/>
    </row>
    <row r="32" spans="1:7" ht="81" customHeight="1">
      <c r="A32" s="34">
        <v>13</v>
      </c>
      <c r="B32" s="36" t="s">
        <v>107</v>
      </c>
      <c r="C32" s="35" t="s">
        <v>108</v>
      </c>
      <c r="D32" s="39">
        <f>12*E32*G25</f>
        <v>1872.144</v>
      </c>
      <c r="E32" s="40">
        <v>0.04</v>
      </c>
    </row>
    <row r="33" spans="1:5" ht="14.4" customHeight="1">
      <c r="A33" s="112" t="s">
        <v>46</v>
      </c>
      <c r="B33" s="113"/>
      <c r="C33" s="113"/>
      <c r="D33" s="113"/>
      <c r="E33" s="114"/>
    </row>
    <row r="34" spans="1:5" ht="14.4" customHeight="1">
      <c r="A34" s="106" t="s">
        <v>47</v>
      </c>
      <c r="B34" s="107"/>
      <c r="C34" s="108"/>
      <c r="D34" s="92">
        <f>H3*12*E34</f>
        <v>46803.600000000006</v>
      </c>
      <c r="E34" s="95">
        <v>1</v>
      </c>
    </row>
    <row r="35" spans="1:5" ht="98.25" customHeight="1">
      <c r="A35" s="42" t="s">
        <v>6</v>
      </c>
      <c r="B35" s="43" t="s">
        <v>48</v>
      </c>
      <c r="C35" s="40" t="s">
        <v>49</v>
      </c>
      <c r="D35" s="96"/>
      <c r="E35" s="97"/>
    </row>
    <row r="36" spans="1:5" ht="60.75" customHeight="1">
      <c r="A36" s="42" t="s">
        <v>9</v>
      </c>
      <c r="B36" s="43" t="s">
        <v>50</v>
      </c>
      <c r="C36" s="40" t="s">
        <v>49</v>
      </c>
      <c r="D36" s="96"/>
      <c r="E36" s="97"/>
    </row>
    <row r="37" spans="1:5" ht="31.5" customHeight="1" thickBot="1">
      <c r="A37" s="5" t="s">
        <v>12</v>
      </c>
      <c r="B37" s="6" t="s">
        <v>51</v>
      </c>
      <c r="C37" s="13" t="s">
        <v>52</v>
      </c>
      <c r="D37" s="93"/>
      <c r="E37" s="98"/>
    </row>
    <row r="38" spans="1:5" ht="14.4" customHeight="1">
      <c r="A38" s="102" t="s">
        <v>53</v>
      </c>
      <c r="B38" s="103"/>
      <c r="C38" s="104"/>
      <c r="D38" s="109">
        <f>E38*12*H3</f>
        <v>63652.896000000001</v>
      </c>
      <c r="E38" s="110">
        <v>1.36</v>
      </c>
    </row>
    <row r="39" spans="1:5" ht="58.5" customHeight="1">
      <c r="A39" s="42" t="s">
        <v>6</v>
      </c>
      <c r="B39" s="43" t="s">
        <v>54</v>
      </c>
      <c r="C39" s="40" t="s">
        <v>52</v>
      </c>
      <c r="D39" s="96"/>
      <c r="E39" s="97"/>
    </row>
    <row r="40" spans="1:5" ht="42" customHeight="1">
      <c r="A40" s="42" t="s">
        <v>9</v>
      </c>
      <c r="B40" s="43" t="s">
        <v>55</v>
      </c>
      <c r="C40" s="40" t="s">
        <v>11</v>
      </c>
      <c r="D40" s="96"/>
      <c r="E40" s="97"/>
    </row>
    <row r="41" spans="1:5" ht="44.25" customHeight="1">
      <c r="A41" s="42" t="s">
        <v>12</v>
      </c>
      <c r="B41" s="43" t="s">
        <v>56</v>
      </c>
      <c r="C41" s="40" t="s">
        <v>11</v>
      </c>
      <c r="D41" s="96"/>
      <c r="E41" s="97"/>
    </row>
    <row r="42" spans="1:5" ht="29.25" customHeight="1" thickBot="1">
      <c r="A42" s="5" t="s">
        <v>14</v>
      </c>
      <c r="B42" s="6" t="s">
        <v>57</v>
      </c>
      <c r="C42" s="38" t="s">
        <v>52</v>
      </c>
      <c r="D42" s="105"/>
      <c r="E42" s="111"/>
    </row>
    <row r="43" spans="1:5" ht="14.4" customHeight="1">
      <c r="A43" s="102" t="s">
        <v>58</v>
      </c>
      <c r="B43" s="103"/>
      <c r="C43" s="104"/>
      <c r="D43" s="92">
        <f>E43*12*H3</f>
        <v>137602.584</v>
      </c>
      <c r="E43" s="92">
        <v>2.94</v>
      </c>
    </row>
    <row r="44" spans="1:5" ht="54.75" customHeight="1">
      <c r="A44" s="42" t="s">
        <v>6</v>
      </c>
      <c r="B44" s="43" t="s">
        <v>112</v>
      </c>
      <c r="C44" s="10" t="s">
        <v>11</v>
      </c>
      <c r="D44" s="96"/>
      <c r="E44" s="96"/>
    </row>
    <row r="45" spans="1:5" ht="25.5" customHeight="1">
      <c r="A45" s="42" t="s">
        <v>9</v>
      </c>
      <c r="B45" s="43" t="s">
        <v>59</v>
      </c>
      <c r="C45" s="10" t="s">
        <v>11</v>
      </c>
      <c r="D45" s="96"/>
      <c r="E45" s="96"/>
    </row>
    <row r="46" spans="1:5" ht="58.5" customHeight="1">
      <c r="A46" s="42" t="s">
        <v>12</v>
      </c>
      <c r="B46" s="43" t="s">
        <v>60</v>
      </c>
      <c r="C46" s="10" t="s">
        <v>49</v>
      </c>
      <c r="D46" s="96"/>
      <c r="E46" s="96"/>
    </row>
    <row r="47" spans="1:5" ht="32.25" customHeight="1">
      <c r="A47" s="5" t="s">
        <v>14</v>
      </c>
      <c r="B47" s="6" t="s">
        <v>61</v>
      </c>
      <c r="C47" s="12" t="s">
        <v>11</v>
      </c>
      <c r="D47" s="96"/>
      <c r="E47" s="96"/>
    </row>
    <row r="48" spans="1:5" ht="21.6" customHeight="1" thickBot="1">
      <c r="A48" s="40">
        <v>5</v>
      </c>
      <c r="B48" s="43" t="s">
        <v>62</v>
      </c>
      <c r="C48" s="10" t="s">
        <v>11</v>
      </c>
      <c r="D48" s="105"/>
      <c r="E48" s="105"/>
    </row>
    <row r="49" spans="1:5" ht="14.4" customHeight="1">
      <c r="A49" s="102" t="s">
        <v>63</v>
      </c>
      <c r="B49" s="103"/>
      <c r="C49" s="104"/>
      <c r="D49" s="92">
        <f>E49*12*H3</f>
        <v>70205.400000000009</v>
      </c>
      <c r="E49" s="95">
        <v>1.5</v>
      </c>
    </row>
    <row r="50" spans="1:5" ht="71.25" customHeight="1">
      <c r="A50" s="42" t="s">
        <v>6</v>
      </c>
      <c r="B50" s="43" t="s">
        <v>64</v>
      </c>
      <c r="C50" s="43" t="s">
        <v>11</v>
      </c>
      <c r="D50" s="96"/>
      <c r="E50" s="97"/>
    </row>
    <row r="51" spans="1:5" ht="82.5" customHeight="1">
      <c r="A51" s="42" t="s">
        <v>9</v>
      </c>
      <c r="B51" s="43" t="s">
        <v>65</v>
      </c>
      <c r="C51" s="40" t="s">
        <v>11</v>
      </c>
      <c r="D51" s="96"/>
      <c r="E51" s="97"/>
    </row>
    <row r="52" spans="1:5" ht="41.25" customHeight="1" thickBot="1">
      <c r="A52" s="5" t="s">
        <v>12</v>
      </c>
      <c r="B52" s="6" t="s">
        <v>66</v>
      </c>
      <c r="C52" s="8" t="s">
        <v>52</v>
      </c>
      <c r="D52" s="93"/>
      <c r="E52" s="98"/>
    </row>
    <row r="53" spans="1:5">
      <c r="A53" s="89" t="s">
        <v>67</v>
      </c>
      <c r="B53" s="90"/>
      <c r="C53" s="90"/>
      <c r="D53" s="90"/>
      <c r="E53" s="91"/>
    </row>
    <row r="54" spans="1:5" ht="71.25" customHeight="1">
      <c r="A54" s="42" t="s">
        <v>6</v>
      </c>
      <c r="B54" s="43" t="s">
        <v>68</v>
      </c>
      <c r="C54" s="14" t="s">
        <v>69</v>
      </c>
      <c r="D54" s="92">
        <f>E54*12*H3</f>
        <v>135262.40400000001</v>
      </c>
      <c r="E54" s="94">
        <v>2.89</v>
      </c>
    </row>
    <row r="55" spans="1:5" ht="34.5" customHeight="1" thickBot="1">
      <c r="A55" s="5" t="s">
        <v>9</v>
      </c>
      <c r="B55" s="6" t="s">
        <v>70</v>
      </c>
      <c r="C55" s="8" t="s">
        <v>71</v>
      </c>
      <c r="D55" s="93"/>
      <c r="E55" s="95"/>
    </row>
    <row r="56" spans="1:5">
      <c r="A56" s="89" t="s">
        <v>72</v>
      </c>
      <c r="B56" s="90"/>
      <c r="C56" s="90"/>
      <c r="D56" s="90"/>
      <c r="E56" s="91"/>
    </row>
    <row r="57" spans="1:5" ht="78.75" customHeight="1">
      <c r="A57" s="42" t="s">
        <v>6</v>
      </c>
      <c r="B57" s="43" t="s">
        <v>73</v>
      </c>
      <c r="C57" s="14" t="s">
        <v>74</v>
      </c>
      <c r="D57" s="92">
        <f>E57*12*H3</f>
        <v>203595.66</v>
      </c>
      <c r="E57" s="95">
        <v>4.3499999999999996</v>
      </c>
    </row>
    <row r="58" spans="1:5" ht="70.5" customHeight="1">
      <c r="A58" s="42" t="s">
        <v>9</v>
      </c>
      <c r="B58" s="43" t="s">
        <v>75</v>
      </c>
      <c r="C58" s="14" t="s">
        <v>74</v>
      </c>
      <c r="D58" s="96"/>
      <c r="E58" s="97"/>
    </row>
    <row r="59" spans="1:5" ht="67.5" customHeight="1">
      <c r="A59" s="99" t="s">
        <v>12</v>
      </c>
      <c r="B59" s="43" t="s">
        <v>76</v>
      </c>
      <c r="C59" s="100" t="s">
        <v>77</v>
      </c>
      <c r="D59" s="96"/>
      <c r="E59" s="97"/>
    </row>
    <row r="60" spans="1:5" ht="30.75" customHeight="1">
      <c r="A60" s="99"/>
      <c r="B60" s="43" t="s">
        <v>78</v>
      </c>
      <c r="C60" s="100"/>
      <c r="D60" s="96"/>
      <c r="E60" s="97"/>
    </row>
    <row r="61" spans="1:5" ht="15" customHeight="1">
      <c r="A61" s="99"/>
      <c r="B61" s="101" t="s">
        <v>79</v>
      </c>
      <c r="C61" s="100"/>
      <c r="D61" s="96"/>
      <c r="E61" s="97"/>
    </row>
    <row r="62" spans="1:5" ht="69.75" customHeight="1">
      <c r="A62" s="99"/>
      <c r="B62" s="101"/>
      <c r="C62" s="100"/>
      <c r="D62" s="96"/>
      <c r="E62" s="97"/>
    </row>
    <row r="63" spans="1:5" ht="76.5" customHeight="1">
      <c r="A63" s="99"/>
      <c r="B63" s="43" t="s">
        <v>80</v>
      </c>
      <c r="C63" s="100"/>
      <c r="D63" s="96"/>
      <c r="E63" s="97"/>
    </row>
    <row r="64" spans="1:5" ht="54.75" customHeight="1">
      <c r="A64" s="99"/>
      <c r="B64" s="43" t="s">
        <v>81</v>
      </c>
      <c r="C64" s="100"/>
      <c r="D64" s="96"/>
      <c r="E64" s="97"/>
    </row>
    <row r="65" spans="1:10" ht="80.25" customHeight="1">
      <c r="A65" s="42" t="s">
        <v>14</v>
      </c>
      <c r="B65" s="43" t="s">
        <v>82</v>
      </c>
      <c r="C65" s="14" t="s">
        <v>83</v>
      </c>
      <c r="D65" s="96"/>
      <c r="E65" s="97"/>
    </row>
    <row r="66" spans="1:10" ht="48" customHeight="1">
      <c r="A66" s="42">
        <v>5</v>
      </c>
      <c r="B66" s="43" t="s">
        <v>106</v>
      </c>
      <c r="C66" s="40" t="s">
        <v>84</v>
      </c>
      <c r="D66" s="96"/>
      <c r="E66" s="97"/>
    </row>
    <row r="67" spans="1:10" ht="71.25" customHeight="1">
      <c r="A67" s="42">
        <v>6</v>
      </c>
      <c r="B67" s="43" t="s">
        <v>85</v>
      </c>
      <c r="C67" s="40" t="s">
        <v>36</v>
      </c>
      <c r="D67" s="96"/>
      <c r="E67" s="97"/>
    </row>
    <row r="68" spans="1:10" ht="53.25" customHeight="1">
      <c r="A68" s="42">
        <v>7</v>
      </c>
      <c r="B68" s="43" t="s">
        <v>86</v>
      </c>
      <c r="C68" s="40" t="s">
        <v>49</v>
      </c>
      <c r="D68" s="96"/>
      <c r="E68" s="97"/>
    </row>
    <row r="69" spans="1:10" ht="81" customHeight="1">
      <c r="A69" s="42">
        <v>8</v>
      </c>
      <c r="B69" s="43" t="s">
        <v>87</v>
      </c>
      <c r="C69" s="40" t="s">
        <v>88</v>
      </c>
      <c r="D69" s="96"/>
      <c r="E69" s="97"/>
    </row>
    <row r="70" spans="1:10" ht="94.5" customHeight="1">
      <c r="A70" s="42">
        <v>9</v>
      </c>
      <c r="B70" s="43" t="s">
        <v>89</v>
      </c>
      <c r="C70" s="15" t="s">
        <v>90</v>
      </c>
      <c r="D70" s="96"/>
      <c r="E70" s="97"/>
    </row>
    <row r="71" spans="1:10" ht="57" customHeight="1">
      <c r="A71" s="42">
        <v>10</v>
      </c>
      <c r="B71" s="43" t="s">
        <v>105</v>
      </c>
      <c r="C71" s="15" t="s">
        <v>91</v>
      </c>
      <c r="D71" s="96"/>
      <c r="E71" s="97"/>
    </row>
    <row r="72" spans="1:10" ht="36" customHeight="1">
      <c r="A72" s="42">
        <v>11</v>
      </c>
      <c r="B72" s="43" t="s">
        <v>92</v>
      </c>
      <c r="C72" s="15" t="s">
        <v>93</v>
      </c>
      <c r="D72" s="96"/>
      <c r="E72" s="97"/>
    </row>
    <row r="73" spans="1:10" ht="42" customHeight="1">
      <c r="A73" s="42">
        <v>12</v>
      </c>
      <c r="B73" s="43" t="s">
        <v>94</v>
      </c>
      <c r="C73" s="15" t="s">
        <v>95</v>
      </c>
      <c r="D73" s="96"/>
      <c r="E73" s="97"/>
    </row>
    <row r="74" spans="1:10" ht="103.5" customHeight="1" thickBot="1">
      <c r="A74" s="42">
        <v>13</v>
      </c>
      <c r="B74" s="43" t="s">
        <v>96</v>
      </c>
      <c r="C74" s="15" t="s">
        <v>97</v>
      </c>
      <c r="D74" s="96"/>
      <c r="E74" s="97"/>
    </row>
    <row r="75" spans="1:10" ht="78.75" hidden="1" customHeight="1" thickBot="1">
      <c r="A75" s="5" t="s">
        <v>98</v>
      </c>
      <c r="B75" s="6" t="s">
        <v>99</v>
      </c>
      <c r="C75" s="38" t="s">
        <v>100</v>
      </c>
      <c r="D75" s="93"/>
      <c r="E75" s="98"/>
    </row>
    <row r="76" spans="1:10" ht="15" thickBot="1">
      <c r="A76" s="89" t="s">
        <v>101</v>
      </c>
      <c r="B76" s="90"/>
      <c r="C76" s="90"/>
      <c r="D76" s="90"/>
      <c r="E76" s="91"/>
      <c r="H76">
        <f>H3</f>
        <v>3900.3</v>
      </c>
    </row>
    <row r="77" spans="1:10" ht="15" hidden="1" thickBot="1">
      <c r="A77" s="42" t="s">
        <v>102</v>
      </c>
      <c r="B77" s="16"/>
      <c r="C77" s="17"/>
      <c r="D77" s="18"/>
      <c r="E77" s="19"/>
    </row>
    <row r="78" spans="1:10" ht="15" thickBot="1">
      <c r="A78" s="40">
        <v>1</v>
      </c>
      <c r="B78" s="20" t="s">
        <v>115</v>
      </c>
      <c r="C78" s="21" t="s">
        <v>103</v>
      </c>
      <c r="D78" s="22">
        <f>E78*12*J78</f>
        <v>164748.67200000002</v>
      </c>
      <c r="E78" s="23">
        <f>4-E79</f>
        <v>3.52</v>
      </c>
      <c r="J78">
        <v>3900.3</v>
      </c>
    </row>
    <row r="79" spans="1:10">
      <c r="A79" s="40">
        <v>2</v>
      </c>
      <c r="B79" s="20" t="s">
        <v>117</v>
      </c>
      <c r="C79" s="21" t="s">
        <v>103</v>
      </c>
      <c r="D79" s="44">
        <f>E79*12*J78</f>
        <v>22465.727999999999</v>
      </c>
      <c r="E79" s="45">
        <v>0.48</v>
      </c>
    </row>
    <row r="80" spans="1:10" ht="24.75" customHeight="1">
      <c r="A80" s="24"/>
      <c r="B80" s="25" t="s">
        <v>104</v>
      </c>
      <c r="C80" s="26"/>
      <c r="D80" s="27"/>
      <c r="E80" s="27">
        <f>E78+E57+E54+E49+E43+E38+E34+E32+E18+E16+E13+E11+E6</f>
        <v>23.869999999999997</v>
      </c>
      <c r="H80">
        <f>E80*12*H3</f>
        <v>1117201.9319999998</v>
      </c>
    </row>
    <row r="81" spans="1:11" ht="33" customHeight="1" thickBot="1">
      <c r="A81" s="28"/>
      <c r="B81" s="29" t="s">
        <v>113</v>
      </c>
      <c r="C81" s="30"/>
      <c r="D81" s="31">
        <f>E80*12*J78</f>
        <v>1117201.9319999998</v>
      </c>
      <c r="E81" s="32"/>
      <c r="K81">
        <f>E80*3901.6*9</f>
        <v>838180.72799999989</v>
      </c>
    </row>
    <row r="82" spans="1:11">
      <c r="A82" s="33"/>
    </row>
    <row r="83" spans="1:11" ht="26.4" customHeight="1"/>
    <row r="84" spans="1:11">
      <c r="E84" s="37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8"/>
    <mergeCell ref="E43:E48"/>
    <mergeCell ref="A49:C49"/>
    <mergeCell ref="D49:D52"/>
    <mergeCell ref="E49:E52"/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0"/>
  <dimension ref="A2:E82"/>
  <sheetViews>
    <sheetView tabSelected="1" topLeftCell="A73" workbookViewId="0">
      <selection activeCell="M83" sqref="M83"/>
    </sheetView>
  </sheetViews>
  <sheetFormatPr defaultRowHeight="14.4"/>
  <cols>
    <col min="1" max="1" width="6" style="87" customWidth="1"/>
    <col min="2" max="2" width="44.33203125" style="86" customWidth="1"/>
    <col min="3" max="3" width="18" style="86" customWidth="1"/>
    <col min="4" max="4" width="16.33203125" style="86" customWidth="1"/>
    <col min="5" max="5" width="10" style="86" bestFit="1" customWidth="1"/>
  </cols>
  <sheetData>
    <row r="2" spans="1:5" ht="58.8" customHeight="1" thickBot="1">
      <c r="A2" s="122" t="s">
        <v>131</v>
      </c>
      <c r="B2" s="122"/>
      <c r="C2" s="122"/>
      <c r="D2" s="122"/>
      <c r="E2" s="122"/>
    </row>
    <row r="3" spans="1:5" ht="138.6" customHeight="1" thickBot="1">
      <c r="A3" s="2" t="s">
        <v>1</v>
      </c>
      <c r="B3" s="3" t="s">
        <v>2</v>
      </c>
      <c r="C3" s="3" t="s">
        <v>3</v>
      </c>
      <c r="D3" s="4" t="s">
        <v>109</v>
      </c>
      <c r="E3" s="4" t="s">
        <v>4</v>
      </c>
    </row>
    <row r="4" spans="1:5" ht="15" thickBot="1">
      <c r="A4" s="119" t="s">
        <v>5</v>
      </c>
      <c r="B4" s="120"/>
      <c r="C4" s="120"/>
      <c r="D4" s="120"/>
      <c r="E4" s="121"/>
    </row>
    <row r="5" spans="1:5" ht="93" customHeight="1">
      <c r="A5" s="59" t="s">
        <v>6</v>
      </c>
      <c r="B5" s="60" t="s">
        <v>7</v>
      </c>
      <c r="C5" s="55" t="s">
        <v>8</v>
      </c>
      <c r="D5" s="109">
        <v>46335.563999999998</v>
      </c>
      <c r="E5" s="123">
        <v>0.99</v>
      </c>
    </row>
    <row r="6" spans="1:5" ht="42.75" customHeight="1">
      <c r="A6" s="52" t="s">
        <v>9</v>
      </c>
      <c r="B6" s="54" t="s">
        <v>10</v>
      </c>
      <c r="C6" s="53" t="s">
        <v>11</v>
      </c>
      <c r="D6" s="96"/>
      <c r="E6" s="94"/>
    </row>
    <row r="7" spans="1:5" ht="30.75" customHeight="1">
      <c r="A7" s="52" t="s">
        <v>12</v>
      </c>
      <c r="B7" s="54" t="s">
        <v>13</v>
      </c>
      <c r="C7" s="53" t="s">
        <v>11</v>
      </c>
      <c r="D7" s="96"/>
      <c r="E7" s="94"/>
    </row>
    <row r="8" spans="1:5" ht="40.5" customHeight="1">
      <c r="A8" s="52" t="s">
        <v>14</v>
      </c>
      <c r="B8" s="54" t="s">
        <v>15</v>
      </c>
      <c r="C8" s="53" t="s">
        <v>11</v>
      </c>
      <c r="D8" s="96"/>
      <c r="E8" s="94"/>
    </row>
    <row r="9" spans="1:5" ht="55.5" customHeight="1">
      <c r="A9" s="52" t="s">
        <v>16</v>
      </c>
      <c r="B9" s="54" t="s">
        <v>17</v>
      </c>
      <c r="C9" s="53" t="s">
        <v>11</v>
      </c>
      <c r="D9" s="105"/>
      <c r="E9" s="94"/>
    </row>
    <row r="10" spans="1:5" ht="32.25" customHeight="1" thickBot="1">
      <c r="A10" s="61" t="s">
        <v>18</v>
      </c>
      <c r="B10" s="62" t="s">
        <v>19</v>
      </c>
      <c r="C10" s="73"/>
      <c r="D10" s="63">
        <v>6084.4680000000008</v>
      </c>
      <c r="E10" s="32">
        <v>0.13</v>
      </c>
    </row>
    <row r="11" spans="1:5">
      <c r="A11" s="124" t="s">
        <v>20</v>
      </c>
      <c r="B11" s="125"/>
      <c r="C11" s="125"/>
      <c r="D11" s="125"/>
      <c r="E11" s="126"/>
    </row>
    <row r="12" spans="1:5" ht="35.25" customHeight="1">
      <c r="A12" s="52" t="s">
        <v>6</v>
      </c>
      <c r="B12" s="54" t="s">
        <v>21</v>
      </c>
      <c r="C12" s="53" t="s">
        <v>22</v>
      </c>
      <c r="D12" s="100">
        <v>64588.968000000001</v>
      </c>
      <c r="E12" s="94">
        <v>1.38</v>
      </c>
    </row>
    <row r="13" spans="1:5" ht="37.5" customHeight="1">
      <c r="A13" s="52" t="s">
        <v>9</v>
      </c>
      <c r="B13" s="54" t="s">
        <v>23</v>
      </c>
      <c r="C13" s="53" t="s">
        <v>119</v>
      </c>
      <c r="D13" s="100"/>
      <c r="E13" s="94"/>
    </row>
    <row r="14" spans="1:5" ht="78" customHeight="1">
      <c r="A14" s="52" t="s">
        <v>12</v>
      </c>
      <c r="B14" s="54" t="s">
        <v>25</v>
      </c>
      <c r="C14" s="53" t="s">
        <v>120</v>
      </c>
      <c r="D14" s="100"/>
      <c r="E14" s="94"/>
    </row>
    <row r="15" spans="1:5" ht="43.5" customHeight="1" thickBot="1">
      <c r="A15" s="5" t="s">
        <v>14</v>
      </c>
      <c r="B15" s="6" t="s">
        <v>118</v>
      </c>
      <c r="C15" s="48" t="s">
        <v>11</v>
      </c>
      <c r="D15" s="48">
        <v>12636.972000000002</v>
      </c>
      <c r="E15" s="50">
        <v>0.27</v>
      </c>
    </row>
    <row r="16" spans="1:5" ht="15" thickBot="1">
      <c r="A16" s="119" t="s">
        <v>27</v>
      </c>
      <c r="B16" s="120"/>
      <c r="C16" s="120"/>
      <c r="D16" s="120"/>
      <c r="E16" s="121"/>
    </row>
    <row r="17" spans="1:5">
      <c r="A17" s="89" t="s">
        <v>28</v>
      </c>
      <c r="B17" s="90"/>
      <c r="C17" s="127"/>
      <c r="D17" s="109">
        <v>191894.76</v>
      </c>
      <c r="E17" s="128">
        <v>4.0999999999999996</v>
      </c>
    </row>
    <row r="18" spans="1:5" ht="25.5" customHeight="1">
      <c r="A18" s="52">
        <v>1</v>
      </c>
      <c r="B18" s="54" t="s">
        <v>29</v>
      </c>
      <c r="C18" s="10" t="s">
        <v>30</v>
      </c>
      <c r="D18" s="96"/>
      <c r="E18" s="129"/>
    </row>
    <row r="19" spans="1:5" ht="58.2" customHeight="1">
      <c r="A19" s="52">
        <v>2</v>
      </c>
      <c r="B19" s="54" t="s">
        <v>31</v>
      </c>
      <c r="C19" s="10" t="s">
        <v>32</v>
      </c>
      <c r="D19" s="96"/>
      <c r="E19" s="129"/>
    </row>
    <row r="20" spans="1:5" ht="25.5" customHeight="1">
      <c r="A20" s="52">
        <v>3</v>
      </c>
      <c r="B20" s="54" t="s">
        <v>34</v>
      </c>
      <c r="C20" s="10" t="s">
        <v>35</v>
      </c>
      <c r="D20" s="96"/>
      <c r="E20" s="129"/>
    </row>
    <row r="21" spans="1:5" ht="41.25" customHeight="1">
      <c r="A21" s="52">
        <v>4</v>
      </c>
      <c r="B21" s="54" t="s">
        <v>110</v>
      </c>
      <c r="C21" s="10" t="s">
        <v>30</v>
      </c>
      <c r="D21" s="96"/>
      <c r="E21" s="129"/>
    </row>
    <row r="22" spans="1:5" ht="27" customHeight="1">
      <c r="A22" s="52">
        <v>5</v>
      </c>
      <c r="B22" s="54" t="s">
        <v>111</v>
      </c>
      <c r="C22" s="11" t="s">
        <v>37</v>
      </c>
      <c r="D22" s="96"/>
      <c r="E22" s="129"/>
    </row>
    <row r="23" spans="1:5">
      <c r="A23" s="106" t="s">
        <v>38</v>
      </c>
      <c r="B23" s="107"/>
      <c r="C23" s="107"/>
      <c r="D23" s="96"/>
      <c r="E23" s="129"/>
    </row>
    <row r="24" spans="1:5" ht="48" customHeight="1">
      <c r="A24" s="52">
        <v>7</v>
      </c>
      <c r="B24" s="54" t="s">
        <v>39</v>
      </c>
      <c r="C24" s="10" t="s">
        <v>40</v>
      </c>
      <c r="D24" s="96"/>
      <c r="E24" s="129"/>
    </row>
    <row r="25" spans="1:5" ht="48.75" customHeight="1">
      <c r="A25" s="52">
        <v>8</v>
      </c>
      <c r="B25" s="54" t="s">
        <v>41</v>
      </c>
      <c r="C25" s="10" t="s">
        <v>40</v>
      </c>
      <c r="D25" s="96"/>
      <c r="E25" s="129"/>
    </row>
    <row r="26" spans="1:5" ht="47.25" customHeight="1">
      <c r="A26" s="52">
        <v>9</v>
      </c>
      <c r="B26" s="54" t="s">
        <v>42</v>
      </c>
      <c r="C26" s="10" t="s">
        <v>30</v>
      </c>
      <c r="D26" s="96"/>
      <c r="E26" s="129"/>
    </row>
    <row r="27" spans="1:5" ht="25.5" customHeight="1">
      <c r="A27" s="52">
        <v>10</v>
      </c>
      <c r="B27" s="54" t="s">
        <v>43</v>
      </c>
      <c r="C27" s="10" t="s">
        <v>30</v>
      </c>
      <c r="D27" s="96"/>
      <c r="E27" s="129"/>
    </row>
    <row r="28" spans="1:5" ht="36.75" customHeight="1">
      <c r="A28" s="52">
        <v>11</v>
      </c>
      <c r="B28" s="54" t="s">
        <v>31</v>
      </c>
      <c r="C28" s="10" t="s">
        <v>44</v>
      </c>
      <c r="D28" s="96"/>
      <c r="E28" s="129"/>
    </row>
    <row r="29" spans="1:5" ht="21.75" customHeight="1" thickBot="1">
      <c r="A29" s="61">
        <v>12</v>
      </c>
      <c r="B29" s="62" t="s">
        <v>45</v>
      </c>
      <c r="C29" s="64" t="s">
        <v>30</v>
      </c>
      <c r="D29" s="93"/>
      <c r="E29" s="130"/>
    </row>
    <row r="30" spans="1:5" ht="15" thickBot="1">
      <c r="A30" s="119" t="s">
        <v>46</v>
      </c>
      <c r="B30" s="120"/>
      <c r="C30" s="120"/>
      <c r="D30" s="120"/>
      <c r="E30" s="121"/>
    </row>
    <row r="31" spans="1:5" ht="15" thickBot="1">
      <c r="A31" s="131" t="s">
        <v>47</v>
      </c>
      <c r="B31" s="132"/>
      <c r="C31" s="133"/>
      <c r="D31" s="134">
        <v>51483.960000000014</v>
      </c>
      <c r="E31" s="111">
        <v>1.1000000000000001</v>
      </c>
    </row>
    <row r="32" spans="1:5" ht="98.25" customHeight="1">
      <c r="A32" s="34" t="s">
        <v>6</v>
      </c>
      <c r="B32" s="58" t="s">
        <v>48</v>
      </c>
      <c r="C32" s="49" t="s">
        <v>49</v>
      </c>
      <c r="D32" s="100"/>
      <c r="E32" s="94"/>
    </row>
    <row r="33" spans="1:5" ht="60.75" customHeight="1">
      <c r="A33" s="52" t="s">
        <v>9</v>
      </c>
      <c r="B33" s="54" t="s">
        <v>50</v>
      </c>
      <c r="C33" s="53" t="s">
        <v>49</v>
      </c>
      <c r="D33" s="100"/>
      <c r="E33" s="94"/>
    </row>
    <row r="34" spans="1:5" s="57" customFormat="1" ht="43.5" customHeight="1">
      <c r="A34" s="5">
        <v>3</v>
      </c>
      <c r="B34" s="6" t="s">
        <v>122</v>
      </c>
      <c r="C34" s="53" t="s">
        <v>123</v>
      </c>
      <c r="D34" s="92"/>
      <c r="E34" s="95"/>
    </row>
    <row r="35" spans="1:5" s="57" customFormat="1" ht="26.25" customHeight="1">
      <c r="A35" s="5">
        <v>4</v>
      </c>
      <c r="B35" s="6" t="s">
        <v>121</v>
      </c>
      <c r="C35" s="48" t="s">
        <v>11</v>
      </c>
      <c r="D35" s="92"/>
      <c r="E35" s="95"/>
    </row>
    <row r="36" spans="1:5" s="57" customFormat="1" ht="30.75" customHeight="1" thickBot="1">
      <c r="A36" s="5">
        <v>5</v>
      </c>
      <c r="B36" s="54" t="s">
        <v>56</v>
      </c>
      <c r="C36" s="13" t="s">
        <v>69</v>
      </c>
      <c r="D36" s="92"/>
      <c r="E36" s="95"/>
    </row>
    <row r="37" spans="1:5" ht="15" thickBot="1">
      <c r="A37" s="131" t="s">
        <v>53</v>
      </c>
      <c r="B37" s="132"/>
      <c r="C37" s="133"/>
      <c r="D37" s="135">
        <v>69737.364000000001</v>
      </c>
      <c r="E37" s="123">
        <v>1.49</v>
      </c>
    </row>
    <row r="38" spans="1:5" ht="58.5" customHeight="1" thickBot="1">
      <c r="A38" s="65" t="s">
        <v>6</v>
      </c>
      <c r="B38" s="66" t="s">
        <v>54</v>
      </c>
      <c r="C38" s="51" t="s">
        <v>52</v>
      </c>
      <c r="D38" s="136"/>
      <c r="E38" s="137"/>
    </row>
    <row r="39" spans="1:5" ht="15" thickBot="1">
      <c r="A39" s="131" t="s">
        <v>58</v>
      </c>
      <c r="B39" s="132"/>
      <c r="C39" s="133"/>
      <c r="D39" s="138">
        <v>156792.06000000003</v>
      </c>
      <c r="E39" s="110">
        <v>3.35</v>
      </c>
    </row>
    <row r="40" spans="1:5" ht="54.75" customHeight="1">
      <c r="A40" s="34" t="s">
        <v>6</v>
      </c>
      <c r="B40" s="58" t="s">
        <v>112</v>
      </c>
      <c r="C40" s="35" t="s">
        <v>11</v>
      </c>
      <c r="D40" s="96"/>
      <c r="E40" s="97"/>
    </row>
    <row r="41" spans="1:5" ht="25.5" customHeight="1">
      <c r="A41" s="52" t="s">
        <v>9</v>
      </c>
      <c r="B41" s="54" t="s">
        <v>59</v>
      </c>
      <c r="C41" s="10" t="s">
        <v>11</v>
      </c>
      <c r="D41" s="96"/>
      <c r="E41" s="97"/>
    </row>
    <row r="42" spans="1:5" ht="58.5" customHeight="1">
      <c r="A42" s="52" t="s">
        <v>12</v>
      </c>
      <c r="B42" s="54" t="s">
        <v>60</v>
      </c>
      <c r="C42" s="10" t="s">
        <v>49</v>
      </c>
      <c r="D42" s="96"/>
      <c r="E42" s="97"/>
    </row>
    <row r="43" spans="1:5" ht="32.25" customHeight="1">
      <c r="A43" s="5" t="s">
        <v>14</v>
      </c>
      <c r="B43" s="6" t="s">
        <v>124</v>
      </c>
      <c r="C43" s="48" t="s">
        <v>11</v>
      </c>
      <c r="D43" s="96"/>
      <c r="E43" s="97"/>
    </row>
    <row r="44" spans="1:5" ht="51.75" customHeight="1">
      <c r="A44" s="5" t="s">
        <v>16</v>
      </c>
      <c r="B44" s="6" t="s">
        <v>125</v>
      </c>
      <c r="C44" s="48" t="s">
        <v>11</v>
      </c>
      <c r="D44" s="96"/>
      <c r="E44" s="97"/>
    </row>
    <row r="45" spans="1:5" s="57" customFormat="1" ht="63.75" customHeight="1" thickBot="1">
      <c r="A45" s="61" t="s">
        <v>18</v>
      </c>
      <c r="B45" s="62" t="s">
        <v>126</v>
      </c>
      <c r="C45" s="67" t="s">
        <v>123</v>
      </c>
      <c r="D45" s="93"/>
      <c r="E45" s="98"/>
    </row>
    <row r="46" spans="1:5" ht="15" thickBot="1">
      <c r="A46" s="131" t="s">
        <v>63</v>
      </c>
      <c r="B46" s="132"/>
      <c r="C46" s="133"/>
      <c r="D46" s="134">
        <v>77225.939999999988</v>
      </c>
      <c r="E46" s="111">
        <v>1.65</v>
      </c>
    </row>
    <row r="47" spans="1:5" ht="71.25" customHeight="1">
      <c r="A47" s="34" t="s">
        <v>6</v>
      </c>
      <c r="B47" s="58" t="s">
        <v>64</v>
      </c>
      <c r="C47" s="58" t="s">
        <v>11</v>
      </c>
      <c r="D47" s="100"/>
      <c r="E47" s="94"/>
    </row>
    <row r="48" spans="1:5" ht="82.5" customHeight="1">
      <c r="A48" s="52" t="s">
        <v>9</v>
      </c>
      <c r="B48" s="54" t="s">
        <v>65</v>
      </c>
      <c r="C48" s="53" t="s">
        <v>11</v>
      </c>
      <c r="D48" s="100"/>
      <c r="E48" s="94"/>
    </row>
    <row r="49" spans="1:5" s="57" customFormat="1" ht="41.25" customHeight="1" thickBot="1">
      <c r="A49" s="56">
        <v>3</v>
      </c>
      <c r="B49" s="54" t="s">
        <v>127</v>
      </c>
      <c r="C49" s="53" t="s">
        <v>123</v>
      </c>
      <c r="D49" s="92"/>
      <c r="E49" s="95"/>
    </row>
    <row r="50" spans="1:5" ht="15" thickBot="1">
      <c r="A50" s="131" t="s">
        <v>67</v>
      </c>
      <c r="B50" s="132"/>
      <c r="C50" s="132"/>
      <c r="D50" s="132"/>
      <c r="E50" s="133"/>
    </row>
    <row r="51" spans="1:5" ht="71.25" customHeight="1">
      <c r="A51" s="34" t="s">
        <v>6</v>
      </c>
      <c r="B51" s="58" t="s">
        <v>68</v>
      </c>
      <c r="C51" s="68" t="s">
        <v>69</v>
      </c>
      <c r="D51" s="96">
        <v>148367.41200000001</v>
      </c>
      <c r="E51" s="111">
        <v>3.17</v>
      </c>
    </row>
    <row r="52" spans="1:5" ht="34.5" customHeight="1" thickBot="1">
      <c r="A52" s="5" t="s">
        <v>9</v>
      </c>
      <c r="B52" s="6" t="s">
        <v>70</v>
      </c>
      <c r="C52" s="8" t="s">
        <v>71</v>
      </c>
      <c r="D52" s="93"/>
      <c r="E52" s="95"/>
    </row>
    <row r="53" spans="1:5" ht="15" thickBot="1">
      <c r="A53" s="131" t="s">
        <v>72</v>
      </c>
      <c r="B53" s="132"/>
      <c r="C53" s="132"/>
      <c r="D53" s="132"/>
      <c r="E53" s="133"/>
    </row>
    <row r="54" spans="1:5" ht="78.75" customHeight="1">
      <c r="A54" s="34" t="s">
        <v>6</v>
      </c>
      <c r="B54" s="58" t="s">
        <v>73</v>
      </c>
      <c r="C54" s="68" t="s">
        <v>74</v>
      </c>
      <c r="D54" s="96">
        <v>203595.66</v>
      </c>
      <c r="E54" s="97">
        <v>4.3499999999999996</v>
      </c>
    </row>
    <row r="55" spans="1:5" ht="70.5" customHeight="1">
      <c r="A55" s="52" t="s">
        <v>9</v>
      </c>
      <c r="B55" s="54" t="s">
        <v>75</v>
      </c>
      <c r="C55" s="14" t="s">
        <v>74</v>
      </c>
      <c r="D55" s="96"/>
      <c r="E55" s="97"/>
    </row>
    <row r="56" spans="1:5" ht="67.5" customHeight="1">
      <c r="A56" s="99" t="s">
        <v>12</v>
      </c>
      <c r="B56" s="54" t="s">
        <v>76</v>
      </c>
      <c r="C56" s="100" t="s">
        <v>77</v>
      </c>
      <c r="D56" s="96"/>
      <c r="E56" s="97"/>
    </row>
    <row r="57" spans="1:5" ht="30.75" customHeight="1">
      <c r="A57" s="99"/>
      <c r="B57" s="54" t="s">
        <v>78</v>
      </c>
      <c r="C57" s="100"/>
      <c r="D57" s="96"/>
      <c r="E57" s="97"/>
    </row>
    <row r="58" spans="1:5" ht="15" customHeight="1">
      <c r="A58" s="99"/>
      <c r="B58" s="101" t="s">
        <v>79</v>
      </c>
      <c r="C58" s="100"/>
      <c r="D58" s="96"/>
      <c r="E58" s="97"/>
    </row>
    <row r="59" spans="1:5" ht="69.75" customHeight="1">
      <c r="A59" s="99"/>
      <c r="B59" s="101"/>
      <c r="C59" s="100"/>
      <c r="D59" s="96"/>
      <c r="E59" s="97"/>
    </row>
    <row r="60" spans="1:5" ht="76.5" customHeight="1">
      <c r="A60" s="99"/>
      <c r="B60" s="54" t="s">
        <v>80</v>
      </c>
      <c r="C60" s="100"/>
      <c r="D60" s="96"/>
      <c r="E60" s="97"/>
    </row>
    <row r="61" spans="1:5" ht="54.75" customHeight="1">
      <c r="A61" s="99"/>
      <c r="B61" s="54" t="s">
        <v>81</v>
      </c>
      <c r="C61" s="100"/>
      <c r="D61" s="96"/>
      <c r="E61" s="97"/>
    </row>
    <row r="62" spans="1:5" ht="80.25" customHeight="1">
      <c r="A62" s="52" t="s">
        <v>14</v>
      </c>
      <c r="B62" s="54" t="s">
        <v>82</v>
      </c>
      <c r="C62" s="14" t="s">
        <v>83</v>
      </c>
      <c r="D62" s="96"/>
      <c r="E62" s="97"/>
    </row>
    <row r="63" spans="1:5" ht="48" customHeight="1">
      <c r="A63" s="52">
        <v>5</v>
      </c>
      <c r="B63" s="54" t="s">
        <v>106</v>
      </c>
      <c r="C63" s="53" t="s">
        <v>84</v>
      </c>
      <c r="D63" s="96"/>
      <c r="E63" s="97"/>
    </row>
    <row r="64" spans="1:5" ht="71.25" customHeight="1">
      <c r="A64" s="52">
        <v>6</v>
      </c>
      <c r="B64" s="54" t="s">
        <v>85</v>
      </c>
      <c r="C64" s="53" t="s">
        <v>128</v>
      </c>
      <c r="D64" s="96"/>
      <c r="E64" s="97"/>
    </row>
    <row r="65" spans="1:5" ht="53.25" customHeight="1">
      <c r="A65" s="52">
        <v>7</v>
      </c>
      <c r="B65" s="54" t="s">
        <v>86</v>
      </c>
      <c r="C65" s="53" t="s">
        <v>49</v>
      </c>
      <c r="D65" s="96"/>
      <c r="E65" s="97"/>
    </row>
    <row r="66" spans="1:5" ht="81" customHeight="1">
      <c r="A66" s="52">
        <v>8</v>
      </c>
      <c r="B66" s="54" t="s">
        <v>87</v>
      </c>
      <c r="C66" s="53" t="s">
        <v>88</v>
      </c>
      <c r="D66" s="96"/>
      <c r="E66" s="97"/>
    </row>
    <row r="67" spans="1:5" ht="105.6" customHeight="1">
      <c r="A67" s="52">
        <v>9</v>
      </c>
      <c r="B67" s="54" t="s">
        <v>89</v>
      </c>
      <c r="C67" s="15" t="s">
        <v>90</v>
      </c>
      <c r="D67" s="96"/>
      <c r="E67" s="97"/>
    </row>
    <row r="68" spans="1:5" ht="57" customHeight="1">
      <c r="A68" s="52">
        <v>10</v>
      </c>
      <c r="B68" s="54" t="s">
        <v>105</v>
      </c>
      <c r="C68" s="15" t="s">
        <v>91</v>
      </c>
      <c r="D68" s="96"/>
      <c r="E68" s="97"/>
    </row>
    <row r="69" spans="1:5" ht="36" customHeight="1">
      <c r="A69" s="52">
        <v>11</v>
      </c>
      <c r="B69" s="54" t="s">
        <v>92</v>
      </c>
      <c r="C69" s="15" t="s">
        <v>93</v>
      </c>
      <c r="D69" s="96"/>
      <c r="E69" s="97"/>
    </row>
    <row r="70" spans="1:5" ht="42" customHeight="1">
      <c r="A70" s="52">
        <v>12</v>
      </c>
      <c r="B70" s="54" t="s">
        <v>94</v>
      </c>
      <c r="C70" s="15" t="s">
        <v>95</v>
      </c>
      <c r="D70" s="96"/>
      <c r="E70" s="97"/>
    </row>
    <row r="71" spans="1:5" ht="103.5" customHeight="1">
      <c r="A71" s="52">
        <v>13</v>
      </c>
      <c r="B71" s="54" t="s">
        <v>96</v>
      </c>
      <c r="C71" s="15" t="s">
        <v>97</v>
      </c>
      <c r="D71" s="96"/>
      <c r="E71" s="97"/>
    </row>
    <row r="72" spans="1:5" ht="78.75" hidden="1" customHeight="1" thickBot="1">
      <c r="A72" s="5" t="s">
        <v>98</v>
      </c>
      <c r="B72" s="6" t="s">
        <v>99</v>
      </c>
      <c r="C72" s="48" t="s">
        <v>100</v>
      </c>
      <c r="D72" s="93"/>
      <c r="E72" s="98"/>
    </row>
    <row r="73" spans="1:5" ht="60" customHeight="1" thickBot="1">
      <c r="A73" s="34">
        <v>14</v>
      </c>
      <c r="B73" s="36" t="s">
        <v>129</v>
      </c>
      <c r="C73" s="35" t="s">
        <v>108</v>
      </c>
      <c r="D73" s="47">
        <v>1684.9295999999999</v>
      </c>
      <c r="E73" s="47">
        <v>3.5999999999999997E-2</v>
      </c>
    </row>
    <row r="74" spans="1:5" ht="15" thickBot="1">
      <c r="A74" s="131" t="s">
        <v>101</v>
      </c>
      <c r="B74" s="132"/>
      <c r="C74" s="132"/>
      <c r="D74" s="132"/>
      <c r="E74" s="133"/>
    </row>
    <row r="75" spans="1:5" ht="15" hidden="1" thickBot="1">
      <c r="A75" s="69" t="s">
        <v>102</v>
      </c>
      <c r="B75" s="70"/>
      <c r="C75" s="74"/>
      <c r="D75" s="75"/>
      <c r="E75" s="76"/>
    </row>
    <row r="76" spans="1:5">
      <c r="A76" s="59">
        <v>1</v>
      </c>
      <c r="B76" s="77" t="s">
        <v>130</v>
      </c>
      <c r="C76" s="78" t="s">
        <v>103</v>
      </c>
      <c r="D76" s="79">
        <v>147431.34</v>
      </c>
      <c r="E76" s="80">
        <v>3.15</v>
      </c>
    </row>
    <row r="77" spans="1:5" ht="27" thickBot="1">
      <c r="A77" s="61">
        <v>2</v>
      </c>
      <c r="B77" s="81" t="s">
        <v>116</v>
      </c>
      <c r="C77" s="82" t="s">
        <v>103</v>
      </c>
      <c r="D77" s="83">
        <v>39783.06</v>
      </c>
      <c r="E77" s="84">
        <v>0.85</v>
      </c>
    </row>
    <row r="78" spans="1:5" ht="24.75" customHeight="1">
      <c r="A78" s="139" t="s">
        <v>104</v>
      </c>
      <c r="B78" s="140"/>
      <c r="C78" s="141"/>
      <c r="D78" s="71"/>
      <c r="E78" s="72">
        <v>26.015999999999998</v>
      </c>
    </row>
    <row r="79" spans="1:5" ht="33" customHeight="1" thickBot="1">
      <c r="A79" s="142" t="s">
        <v>113</v>
      </c>
      <c r="B79" s="143"/>
      <c r="C79" s="144"/>
      <c r="D79" s="46">
        <v>1217642.4576000001</v>
      </c>
      <c r="E79" s="32"/>
    </row>
    <row r="80" spans="1:5">
      <c r="A80" s="85"/>
    </row>
    <row r="81" spans="5:5" ht="26.4" customHeight="1"/>
    <row r="82" spans="5:5">
      <c r="E82" s="88"/>
    </row>
  </sheetData>
  <mergeCells count="37">
    <mergeCell ref="A78:C78"/>
    <mergeCell ref="A79:C79"/>
    <mergeCell ref="A74:E74"/>
    <mergeCell ref="A50:E50"/>
    <mergeCell ref="D51:D52"/>
    <mergeCell ref="E51:E52"/>
    <mergeCell ref="A53:E53"/>
    <mergeCell ref="D54:D72"/>
    <mergeCell ref="E54:E72"/>
    <mergeCell ref="A56:A61"/>
    <mergeCell ref="C56:C61"/>
    <mergeCell ref="B58:B59"/>
    <mergeCell ref="A39:C39"/>
    <mergeCell ref="D39:D45"/>
    <mergeCell ref="E39:E45"/>
    <mergeCell ref="A46:C46"/>
    <mergeCell ref="D46:D49"/>
    <mergeCell ref="E46:E49"/>
    <mergeCell ref="A31:C31"/>
    <mergeCell ref="D31:D36"/>
    <mergeCell ref="E31:E36"/>
    <mergeCell ref="A37:C37"/>
    <mergeCell ref="D37:D38"/>
    <mergeCell ref="E37:E38"/>
    <mergeCell ref="A30:E30"/>
    <mergeCell ref="A2:E2"/>
    <mergeCell ref="A4:E4"/>
    <mergeCell ref="D5:D9"/>
    <mergeCell ref="E5:E9"/>
    <mergeCell ref="A11:E11"/>
    <mergeCell ref="D12:D14"/>
    <mergeCell ref="E12:E14"/>
    <mergeCell ref="A16:E16"/>
    <mergeCell ref="A17:C17"/>
    <mergeCell ref="D17:D29"/>
    <mergeCell ref="E17:E29"/>
    <mergeCell ref="A23:C23"/>
  </mergeCells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Зеленая 26 2022) (2)</vt:lpstr>
      <vt:lpstr>Зеленая 26 2021)</vt:lpstr>
      <vt:lpstr>'Зеленая 26 2021)'!Область_печати</vt:lpstr>
      <vt:lpstr>'Зеленая 26 2022)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2019-05-15T04:58:26Z</cp:lastPrinted>
  <dcterms:created xsi:type="dcterms:W3CDTF">2018-12-12T04:56:43Z</dcterms:created>
  <dcterms:modified xsi:type="dcterms:W3CDTF">2021-03-15T05:24:33Z</dcterms:modified>
</cp:coreProperties>
</file>