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35" sheetId="1" r:id="rId1"/>
  </sheets>
  <definedNames>
    <definedName name="_xlnm.Print_Area" localSheetId="0">'50 лет Комсомола 135'!$A$1:$E$89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6"/>
  <c r="D89"/>
  <c r="D63"/>
  <c r="D60"/>
  <c r="D55"/>
  <c r="D49"/>
  <c r="D44"/>
  <c r="D39"/>
  <c r="D35"/>
  <c r="D33"/>
  <c r="D16"/>
  <c r="D13"/>
  <c r="D11"/>
  <c r="D6"/>
  <c r="H88"/>
  <c r="D18" l="1"/>
</calcChain>
</file>

<file path=xl/sharedStrings.xml><?xml version="1.0" encoding="utf-8"?>
<sst xmlns="http://schemas.openxmlformats.org/spreadsheetml/2006/main" count="205" uniqueCount="137">
  <si>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</si>
  <si>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</si>
  <si>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</si>
  <si>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</si>
  <si>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</si>
  <si>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</si>
  <si>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</si>
  <si>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</si>
  <si>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</si>
  <si>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</si>
  <si>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</si>
  <si>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</si>
  <si>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</si>
  <si>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</si>
  <si>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</si>
  <si>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</si>
  <si>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</si>
  <si>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</si>
  <si>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</si>
  <si>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</si>
  <si>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</si>
  <si>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</si>
  <si>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</si>
  <si>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</si>
  <si>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</si>
  <si>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</si>
  <si>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</si>
  <si>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</si>
  <si>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</si>
  <si>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</si>
  <si>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</si>
  <si>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</si>
  <si>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</si>
  <si>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</si>
  <si>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</si>
  <si>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</si>
  <si>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</si>
  <si>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</si>
  <si>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</si>
  <si>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</si>
  <si>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</si>
  <si>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</si>
  <si>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</si>
  <si>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</si>
  <si>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</si>
  <si>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</si>
  <si>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</si>
  <si>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</si>
  <si>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</si>
  <si>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</si>
  <si>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</si>
  <si>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</si>
  <si>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</si>
  <si>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</si>
  <si>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</si>
  <si>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</si>
  <si>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</si>
  <si>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</si>
  <si>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</si>
  <si>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</si>
  <si>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</si>
  <si>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</si>
  <si>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</si>
  <si>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</si>
  <si>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</si>
  <si>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</si>
  <si>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</si>
  <si>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</si>
  <si>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</si>
  <si>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</si>
  <si>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</si>
  <si>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</si>
  <si>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</si>
  <si>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</si>
  <si>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</si>
  <si>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</si>
  <si>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</si>
  <si>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</si>
  <si>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</si>
  <si>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</si>
  <si>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</si>
  <si>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</si>
  <si>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</si>
  <si>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</si>
  <si>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</si>
  <si>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</si>
  <si>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</si>
  <si>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</si>
  <si>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</si>
  <si>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</si>
  <si>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</si>
  <si>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</si>
  <si>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</si>
  <si>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</si>
  <si>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</si>
  <si>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</si>
  <si>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</si>
  <si>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</si>
  <si>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</si>
  <si>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</si>
  <si>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</si>
  <si>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</si>
  <si>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</si>
  <si>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</si>
  <si>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</si>
  <si>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</si>
  <si>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</si>
  <si>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</si>
  <si>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</si>
  <si>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</si>
  <si>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</si>
  <si>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</si>
  <si>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</si>
  <si>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</si>
  <si>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</si>
  <si>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</si>
  <si>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</si>
  <si>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</si>
  <si>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</si>
  <si>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</si>
  <si>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</si>
  <si>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</si>
  <si>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</si>
  <si>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</si>
  <si>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</si>
  <si>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</si>
  <si>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</si>
  <si>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</si>
  <si>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</si>
  <si>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</si>
  <si>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1694,8кв.м.</t>
  </si>
  <si>
    <t xml:space="preserve">Перечень работ и услуг по содержанию и ремонту общего имущества в многоквартирном доме № 135 по ул. 50 лет Комсомола 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</si>
  <si>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</si>
  <si>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</si>
  <si>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 - 20 пм.</t>
  </si>
  <si>
    <t>Ремонт кровли - 60 м2.</t>
  </si>
  <si>
    <t>май- сентябрь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</si>
</sst>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/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4"/>
  <dimension ref="A1:H90"/>
  <sheetViews>
    <sheetView tabSelected="1" topLeftCell="A82" workbookViewId="0">
      <selection activeCell="C93" sqref="C9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39" customWidth="1"/>
    <col min="5" max="5" width="11.44140625" style="1" bestFit="1" customWidth="1"/>
    <col min="6" max="6" width="8.88671875" customWidth="1"/>
    <col min="7" max="7" width="8" customWidth="1"/>
    <col min="8" max="8" width="0.88671875" customWidth="1"/>
    <col min="9" max="9" width="9.5546875" customWidth="1"/>
  </cols>
  <sheetData>
    <row r="1" spans="1:8">
      <c r="D1" s="39" t="s">
        <v>0</v>
      </c>
    </row>
    <row r="3" spans="1:8" ht="28.5" customHeight="1" thickBot="1">
      <c r="A3" s="87" t="s">
        <v>131</v>
      </c>
      <c r="B3" s="87"/>
      <c r="C3" s="87"/>
      <c r="D3" s="87"/>
      <c r="E3" s="87"/>
      <c r="H3">
        <v>1694.8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40" t="s">
        <v>132</v>
      </c>
      <c r="E4" s="4" t="s">
        <v>4</v>
      </c>
    </row>
    <row r="5" spans="1:8">
      <c r="A5" s="88" t="s">
        <v>5</v>
      </c>
      <c r="B5" s="89"/>
      <c r="C5" s="89"/>
      <c r="D5" s="89"/>
      <c r="E5" s="90"/>
    </row>
    <row r="6" spans="1:8" ht="93" customHeight="1">
      <c r="A6" s="5" t="s">
        <v>6</v>
      </c>
      <c r="B6" s="6" t="s">
        <v>7</v>
      </c>
      <c r="C6" s="7" t="s">
        <v>8</v>
      </c>
      <c r="D6" s="64">
        <f>H3*E6*12</f>
        <v>15253.199999999999</v>
      </c>
      <c r="E6" s="58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74"/>
      <c r="E7" s="58"/>
    </row>
    <row r="8" spans="1:8" ht="30.75" customHeight="1">
      <c r="A8" s="5" t="s">
        <v>12</v>
      </c>
      <c r="B8" s="6" t="s">
        <v>13</v>
      </c>
      <c r="C8" s="7" t="s">
        <v>11</v>
      </c>
      <c r="D8" s="74"/>
      <c r="E8" s="58"/>
    </row>
    <row r="9" spans="1:8" ht="40.5" customHeight="1">
      <c r="A9" s="5" t="s">
        <v>14</v>
      </c>
      <c r="B9" s="6" t="s">
        <v>15</v>
      </c>
      <c r="C9" s="7" t="s">
        <v>11</v>
      </c>
      <c r="D9" s="74"/>
      <c r="E9" s="58"/>
    </row>
    <row r="10" spans="1:8" ht="55.5" customHeight="1">
      <c r="A10" s="5" t="s">
        <v>16</v>
      </c>
      <c r="B10" s="6" t="s">
        <v>17</v>
      </c>
      <c r="C10" s="7" t="s">
        <v>11</v>
      </c>
      <c r="D10" s="91"/>
      <c r="E10" s="58"/>
    </row>
    <row r="11" spans="1:8" ht="32.25" customHeight="1" thickBot="1">
      <c r="A11" s="8" t="s">
        <v>18</v>
      </c>
      <c r="B11" s="9" t="s">
        <v>19</v>
      </c>
      <c r="C11" s="10"/>
      <c r="D11" s="41">
        <f>E11*H3*12</f>
        <v>2033.7600000000002</v>
      </c>
      <c r="E11" s="12">
        <v>0.1</v>
      </c>
    </row>
    <row r="12" spans="1:8">
      <c r="A12" s="88" t="s">
        <v>20</v>
      </c>
      <c r="B12" s="89"/>
      <c r="C12" s="89"/>
      <c r="D12" s="89"/>
      <c r="E12" s="90"/>
    </row>
    <row r="13" spans="1:8" ht="35.25" customHeight="1">
      <c r="A13" s="5" t="s">
        <v>6</v>
      </c>
      <c r="B13" s="6" t="s">
        <v>21</v>
      </c>
      <c r="C13" s="7" t="s">
        <v>22</v>
      </c>
      <c r="D13" s="63">
        <f>H3*12*E13</f>
        <v>21354.48</v>
      </c>
      <c r="E13" s="58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3"/>
      <c r="E14" s="58"/>
    </row>
    <row r="15" spans="1:8" ht="78" customHeight="1">
      <c r="A15" s="5" t="s">
        <v>12</v>
      </c>
      <c r="B15" s="6" t="s">
        <v>25</v>
      </c>
      <c r="C15" s="7" t="s">
        <v>24</v>
      </c>
      <c r="D15" s="63"/>
      <c r="E15" s="58"/>
    </row>
    <row r="16" spans="1:8" ht="39.75" customHeight="1">
      <c r="A16" s="8" t="s">
        <v>14</v>
      </c>
      <c r="B16" s="9" t="s">
        <v>26</v>
      </c>
      <c r="C16" s="13" t="s">
        <v>11</v>
      </c>
      <c r="D16" s="52">
        <f>H3*12*E16</f>
        <v>4270.8959999999997</v>
      </c>
      <c r="E16" s="53">
        <v>0.21</v>
      </c>
    </row>
    <row r="17" spans="1:5" hidden="1">
      <c r="A17" s="88" t="s">
        <v>27</v>
      </c>
      <c r="B17" s="89"/>
      <c r="C17" s="89"/>
      <c r="D17" s="92"/>
      <c r="E17" s="93"/>
    </row>
    <row r="18" spans="1:5" hidden="1">
      <c r="A18" s="94" t="s">
        <v>28</v>
      </c>
      <c r="B18" s="69"/>
      <c r="C18" s="95"/>
      <c r="D18" s="64">
        <f>E18*9*H3</f>
        <v>47589.984000000004</v>
      </c>
      <c r="E18" s="96">
        <v>3.12</v>
      </c>
    </row>
    <row r="19" spans="1:5" ht="25.5" customHeight="1">
      <c r="A19" s="5" t="s">
        <v>6</v>
      </c>
      <c r="B19" s="6" t="s">
        <v>29</v>
      </c>
      <c r="C19" s="14" t="s">
        <v>30</v>
      </c>
      <c r="D19" s="74"/>
      <c r="E19" s="96"/>
    </row>
    <row r="20" spans="1:5" ht="41.25" customHeight="1">
      <c r="A20" s="5" t="s">
        <v>9</v>
      </c>
      <c r="B20" s="6" t="s">
        <v>31</v>
      </c>
      <c r="C20" s="14" t="s">
        <v>32</v>
      </c>
      <c r="D20" s="74"/>
      <c r="E20" s="96"/>
    </row>
    <row r="21" spans="1:5">
      <c r="A21" s="5" t="s">
        <v>12</v>
      </c>
      <c r="B21" s="6" t="s">
        <v>33</v>
      </c>
      <c r="C21" s="14" t="s">
        <v>30</v>
      </c>
      <c r="D21" s="74"/>
      <c r="E21" s="96"/>
    </row>
    <row r="22" spans="1:5" ht="25.5" customHeight="1">
      <c r="A22" s="5" t="s">
        <v>14</v>
      </c>
      <c r="B22" s="6" t="s">
        <v>34</v>
      </c>
      <c r="C22" s="14" t="s">
        <v>35</v>
      </c>
      <c r="D22" s="74"/>
      <c r="E22" s="96"/>
    </row>
    <row r="23" spans="1:5" ht="21.75" customHeight="1">
      <c r="A23" s="5" t="s">
        <v>36</v>
      </c>
      <c r="B23" s="6" t="s">
        <v>37</v>
      </c>
      <c r="C23" s="14" t="s">
        <v>38</v>
      </c>
      <c r="D23" s="74"/>
      <c r="E23" s="96"/>
    </row>
    <row r="24" spans="1:5" ht="41.25" customHeight="1">
      <c r="A24" s="5" t="s">
        <v>18</v>
      </c>
      <c r="B24" s="6" t="s">
        <v>39</v>
      </c>
      <c r="C24" s="14" t="s">
        <v>30</v>
      </c>
      <c r="D24" s="74"/>
      <c r="E24" s="96"/>
    </row>
    <row r="25" spans="1:5" ht="27" customHeight="1">
      <c r="A25" s="7">
        <v>8</v>
      </c>
      <c r="B25" s="6" t="s">
        <v>41</v>
      </c>
      <c r="C25" s="15" t="s">
        <v>42</v>
      </c>
      <c r="D25" s="74"/>
      <c r="E25" s="96"/>
    </row>
    <row r="26" spans="1:5">
      <c r="A26" s="98" t="s">
        <v>43</v>
      </c>
      <c r="B26" s="99"/>
      <c r="C26" s="99"/>
      <c r="D26" s="74"/>
      <c r="E26" s="96"/>
    </row>
    <row r="27" spans="1:5" ht="48" customHeight="1">
      <c r="A27" s="5">
        <v>9</v>
      </c>
      <c r="B27" s="6" t="s">
        <v>44</v>
      </c>
      <c r="C27" s="14" t="s">
        <v>45</v>
      </c>
      <c r="D27" s="74"/>
      <c r="E27" s="96"/>
    </row>
    <row r="28" spans="1:5" ht="48.75" customHeight="1">
      <c r="A28" s="5">
        <v>10</v>
      </c>
      <c r="B28" s="6" t="s">
        <v>46</v>
      </c>
      <c r="C28" s="14" t="s">
        <v>45</v>
      </c>
      <c r="D28" s="74"/>
      <c r="E28" s="96"/>
    </row>
    <row r="29" spans="1:5" ht="47.25" customHeight="1">
      <c r="A29" s="5">
        <v>11</v>
      </c>
      <c r="B29" s="6" t="s">
        <v>47</v>
      </c>
      <c r="C29" s="14" t="s">
        <v>30</v>
      </c>
      <c r="D29" s="74"/>
      <c r="E29" s="96"/>
    </row>
    <row r="30" spans="1:5" ht="25.5" customHeight="1">
      <c r="A30" s="5">
        <v>12</v>
      </c>
      <c r="B30" s="6" t="s">
        <v>48</v>
      </c>
      <c r="C30" s="14" t="s">
        <v>30</v>
      </c>
      <c r="D30" s="74"/>
      <c r="E30" s="96"/>
    </row>
    <row r="31" spans="1:5" ht="36.75" customHeight="1">
      <c r="A31" s="5">
        <v>13</v>
      </c>
      <c r="B31" s="6" t="s">
        <v>31</v>
      </c>
      <c r="C31" s="14" t="s">
        <v>49</v>
      </c>
      <c r="D31" s="74"/>
      <c r="E31" s="96"/>
    </row>
    <row r="32" spans="1:5" ht="21.75" customHeight="1">
      <c r="A32" s="8">
        <v>14</v>
      </c>
      <c r="B32" s="9" t="s">
        <v>50</v>
      </c>
      <c r="C32" s="16" t="s">
        <v>30</v>
      </c>
      <c r="D32" s="91"/>
      <c r="E32" s="97"/>
    </row>
    <row r="33" spans="1:5" ht="108" customHeight="1" thickBot="1">
      <c r="A33" s="34">
        <v>15</v>
      </c>
      <c r="B33" s="37" t="s">
        <v>128</v>
      </c>
      <c r="C33" s="38" t="s">
        <v>129</v>
      </c>
      <c r="D33" s="42">
        <f>E33*12*H3</f>
        <v>610.12799999999993</v>
      </c>
      <c r="E33" s="33">
        <v>0.03</v>
      </c>
    </row>
    <row r="34" spans="1:5">
      <c r="A34" s="88" t="s">
        <v>51</v>
      </c>
      <c r="B34" s="89"/>
      <c r="C34" s="89"/>
      <c r="D34" s="100"/>
      <c r="E34" s="90"/>
    </row>
    <row r="35" spans="1:5" s="49" customFormat="1">
      <c r="A35" s="69" t="s">
        <v>52</v>
      </c>
      <c r="B35" s="69"/>
      <c r="C35" s="69"/>
      <c r="D35" s="63">
        <f>12*E35*H3</f>
        <v>16880.207999999999</v>
      </c>
      <c r="E35" s="58">
        <v>0.83</v>
      </c>
    </row>
    <row r="36" spans="1:5" ht="98.25" customHeight="1">
      <c r="A36" s="34" t="s">
        <v>6</v>
      </c>
      <c r="B36" s="50" t="s">
        <v>53</v>
      </c>
      <c r="C36" s="51" t="s">
        <v>54</v>
      </c>
      <c r="D36" s="63"/>
      <c r="E36" s="58"/>
    </row>
    <row r="37" spans="1:5" ht="60.75" customHeight="1">
      <c r="A37" s="45" t="s">
        <v>9</v>
      </c>
      <c r="B37" s="47" t="s">
        <v>55</v>
      </c>
      <c r="C37" s="46" t="s">
        <v>54</v>
      </c>
      <c r="D37" s="63"/>
      <c r="E37" s="58"/>
    </row>
    <row r="38" spans="1:5" ht="21" customHeight="1" thickBot="1">
      <c r="A38" s="8" t="s">
        <v>12</v>
      </c>
      <c r="B38" s="9" t="s">
        <v>56</v>
      </c>
      <c r="C38" s="17" t="s">
        <v>57</v>
      </c>
      <c r="D38" s="64"/>
      <c r="E38" s="59"/>
    </row>
    <row r="39" spans="1:5">
      <c r="A39" s="60" t="s">
        <v>58</v>
      </c>
      <c r="B39" s="61"/>
      <c r="C39" s="61"/>
      <c r="D39" s="62">
        <f>E39*12*H3</f>
        <v>20337.599999999999</v>
      </c>
      <c r="E39" s="65">
        <v>1</v>
      </c>
    </row>
    <row r="40" spans="1:5" ht="68.25" customHeight="1">
      <c r="A40" s="45" t="s">
        <v>6</v>
      </c>
      <c r="B40" s="47" t="s">
        <v>59</v>
      </c>
      <c r="C40" s="46" t="s">
        <v>54</v>
      </c>
      <c r="D40" s="63"/>
      <c r="E40" s="66"/>
    </row>
    <row r="41" spans="1:5" ht="47.25" customHeight="1">
      <c r="A41" s="45" t="s">
        <v>9</v>
      </c>
      <c r="B41" s="47" t="s">
        <v>60</v>
      </c>
      <c r="C41" s="46" t="s">
        <v>54</v>
      </c>
      <c r="D41" s="63"/>
      <c r="E41" s="66"/>
    </row>
    <row r="42" spans="1:5" ht="56.25" customHeight="1">
      <c r="A42" s="45" t="s">
        <v>12</v>
      </c>
      <c r="B42" s="47" t="s">
        <v>61</v>
      </c>
      <c r="C42" s="46" t="s">
        <v>54</v>
      </c>
      <c r="D42" s="63"/>
      <c r="E42" s="66"/>
    </row>
    <row r="43" spans="1:5" ht="28.5" customHeight="1" thickBot="1">
      <c r="A43" s="8" t="s">
        <v>14</v>
      </c>
      <c r="B43" s="9" t="s">
        <v>56</v>
      </c>
      <c r="C43" s="48" t="s">
        <v>57</v>
      </c>
      <c r="D43" s="64"/>
      <c r="E43" s="67"/>
    </row>
    <row r="44" spans="1:5">
      <c r="A44" s="60" t="s">
        <v>62</v>
      </c>
      <c r="B44" s="61"/>
      <c r="C44" s="61"/>
      <c r="D44" s="62">
        <f>E44*12*H3</f>
        <v>22981.487999999998</v>
      </c>
      <c r="E44" s="68">
        <v>1.1299999999999999</v>
      </c>
    </row>
    <row r="45" spans="1:5" ht="58.5" customHeight="1">
      <c r="A45" s="45" t="s">
        <v>6</v>
      </c>
      <c r="B45" s="47" t="s">
        <v>63</v>
      </c>
      <c r="C45" s="46" t="s">
        <v>57</v>
      </c>
      <c r="D45" s="63"/>
      <c r="E45" s="58"/>
    </row>
    <row r="46" spans="1:5" ht="42" customHeight="1">
      <c r="A46" s="45" t="s">
        <v>9</v>
      </c>
      <c r="B46" s="47" t="s">
        <v>64</v>
      </c>
      <c r="C46" s="46" t="s">
        <v>11</v>
      </c>
      <c r="D46" s="63"/>
      <c r="E46" s="58"/>
    </row>
    <row r="47" spans="1:5" ht="44.25" customHeight="1">
      <c r="A47" s="45" t="s">
        <v>12</v>
      </c>
      <c r="B47" s="47" t="s">
        <v>65</v>
      </c>
      <c r="C47" s="46" t="s">
        <v>11</v>
      </c>
      <c r="D47" s="63"/>
      <c r="E47" s="58"/>
    </row>
    <row r="48" spans="1:5" ht="29.25" customHeight="1" thickBot="1">
      <c r="A48" s="8" t="s">
        <v>14</v>
      </c>
      <c r="B48" s="9" t="s">
        <v>66</v>
      </c>
      <c r="C48" s="48" t="s">
        <v>57</v>
      </c>
      <c r="D48" s="64"/>
      <c r="E48" s="59"/>
    </row>
    <row r="49" spans="1:5">
      <c r="A49" s="60" t="s">
        <v>67</v>
      </c>
      <c r="B49" s="61"/>
      <c r="C49" s="61"/>
      <c r="D49" s="82">
        <f>E49*12*H3</f>
        <v>49827.12</v>
      </c>
      <c r="E49" s="85">
        <v>2.4500000000000002</v>
      </c>
    </row>
    <row r="50" spans="1:5" ht="54.75" customHeight="1">
      <c r="A50" s="5" t="s">
        <v>6</v>
      </c>
      <c r="B50" s="56" t="s">
        <v>133</v>
      </c>
      <c r="C50" s="7" t="s">
        <v>11</v>
      </c>
      <c r="D50" s="83"/>
      <c r="E50" s="86"/>
    </row>
    <row r="51" spans="1:5" ht="25.5" customHeight="1">
      <c r="A51" s="5" t="s">
        <v>9</v>
      </c>
      <c r="B51" s="6" t="s">
        <v>68</v>
      </c>
      <c r="C51" s="7" t="s">
        <v>11</v>
      </c>
      <c r="D51" s="83"/>
      <c r="E51" s="86"/>
    </row>
    <row r="52" spans="1:5" ht="58.5" customHeight="1">
      <c r="A52" s="5" t="s">
        <v>12</v>
      </c>
      <c r="B52" s="6" t="s">
        <v>69</v>
      </c>
      <c r="C52" s="7" t="s">
        <v>54</v>
      </c>
      <c r="D52" s="83"/>
      <c r="E52" s="86"/>
    </row>
    <row r="53" spans="1:5" ht="32.25" customHeight="1">
      <c r="A53" s="8" t="s">
        <v>14</v>
      </c>
      <c r="B53" s="9" t="s">
        <v>70</v>
      </c>
      <c r="C53" s="13" t="s">
        <v>11</v>
      </c>
      <c r="D53" s="84"/>
      <c r="E53" s="86"/>
    </row>
    <row r="54" spans="1:5" ht="21.6" customHeight="1" thickBot="1">
      <c r="A54" s="7">
        <v>5</v>
      </c>
      <c r="B54" s="6" t="s">
        <v>71</v>
      </c>
      <c r="C54" s="14" t="s">
        <v>11</v>
      </c>
      <c r="D54" s="43"/>
      <c r="E54" s="36"/>
    </row>
    <row r="55" spans="1:5">
      <c r="A55" s="60" t="s">
        <v>72</v>
      </c>
      <c r="B55" s="61"/>
      <c r="C55" s="61"/>
      <c r="D55" s="62">
        <f>E55*12*H3</f>
        <v>25422</v>
      </c>
      <c r="E55" s="81">
        <v>1.25</v>
      </c>
    </row>
    <row r="56" spans="1:5" ht="71.25" customHeight="1">
      <c r="A56" s="5" t="s">
        <v>6</v>
      </c>
      <c r="B56" s="6" t="s">
        <v>73</v>
      </c>
      <c r="C56" s="55" t="s">
        <v>11</v>
      </c>
      <c r="D56" s="63"/>
      <c r="E56" s="58"/>
    </row>
    <row r="57" spans="1:5" ht="82.5" customHeight="1">
      <c r="A57" s="54" t="s">
        <v>9</v>
      </c>
      <c r="B57" s="6" t="s">
        <v>74</v>
      </c>
      <c r="C57" s="7" t="s">
        <v>11</v>
      </c>
      <c r="D57" s="63"/>
      <c r="E57" s="58"/>
    </row>
    <row r="58" spans="1:5" ht="41.25" customHeight="1" thickBot="1">
      <c r="A58" s="8" t="s">
        <v>12</v>
      </c>
      <c r="B58" s="9" t="s">
        <v>75</v>
      </c>
      <c r="C58" s="11" t="s">
        <v>57</v>
      </c>
      <c r="D58" s="64"/>
      <c r="E58" s="59"/>
    </row>
    <row r="59" spans="1:5">
      <c r="A59" s="60" t="s">
        <v>76</v>
      </c>
      <c r="B59" s="61"/>
      <c r="C59" s="61"/>
      <c r="D59" s="61"/>
      <c r="E59" s="73"/>
    </row>
    <row r="60" spans="1:5" ht="71.25" customHeight="1">
      <c r="A60" s="5" t="s">
        <v>6</v>
      </c>
      <c r="B60" s="6" t="s">
        <v>77</v>
      </c>
      <c r="C60" s="18" t="s">
        <v>78</v>
      </c>
      <c r="D60" s="64">
        <f>E60*12*H3</f>
        <v>49013.616000000002</v>
      </c>
      <c r="E60" s="58">
        <v>2.41</v>
      </c>
    </row>
    <row r="61" spans="1:5" ht="34.5" customHeight="1" thickBot="1">
      <c r="A61" s="8" t="s">
        <v>9</v>
      </c>
      <c r="B61" s="9" t="s">
        <v>79</v>
      </c>
      <c r="C61" s="11" t="s">
        <v>80</v>
      </c>
      <c r="D61" s="75"/>
      <c r="E61" s="59"/>
    </row>
    <row r="62" spans="1:5">
      <c r="A62" s="60" t="s">
        <v>81</v>
      </c>
      <c r="B62" s="61"/>
      <c r="C62" s="61"/>
      <c r="D62" s="61"/>
      <c r="E62" s="73"/>
    </row>
    <row r="63" spans="1:5" ht="78.75" customHeight="1">
      <c r="A63" s="5" t="s">
        <v>6</v>
      </c>
      <c r="B63" s="6" t="s">
        <v>82</v>
      </c>
      <c r="C63" s="18" t="s">
        <v>83</v>
      </c>
      <c r="D63" s="64">
        <f>E63*12*H3</f>
        <v>88468.56</v>
      </c>
      <c r="E63" s="59">
        <v>4.3499999999999996</v>
      </c>
    </row>
    <row r="64" spans="1:5" ht="70.5" customHeight="1">
      <c r="A64" s="5" t="s">
        <v>9</v>
      </c>
      <c r="B64" s="6" t="s">
        <v>84</v>
      </c>
      <c r="C64" s="18" t="s">
        <v>83</v>
      </c>
      <c r="D64" s="74"/>
      <c r="E64" s="76"/>
    </row>
    <row r="65" spans="1:5" ht="67.5" customHeight="1">
      <c r="A65" s="78" t="s">
        <v>12</v>
      </c>
      <c r="B65" s="6" t="s">
        <v>85</v>
      </c>
      <c r="C65" s="79" t="s">
        <v>86</v>
      </c>
      <c r="D65" s="74"/>
      <c r="E65" s="76"/>
    </row>
    <row r="66" spans="1:5" ht="30.75" customHeight="1">
      <c r="A66" s="78"/>
      <c r="B66" s="6" t="s">
        <v>87</v>
      </c>
      <c r="C66" s="79"/>
      <c r="D66" s="74"/>
      <c r="E66" s="76"/>
    </row>
    <row r="67" spans="1:5" ht="15" customHeight="1">
      <c r="A67" s="78"/>
      <c r="B67" s="80" t="s">
        <v>88</v>
      </c>
      <c r="C67" s="79"/>
      <c r="D67" s="74"/>
      <c r="E67" s="76"/>
    </row>
    <row r="68" spans="1:5" ht="69.75" customHeight="1">
      <c r="A68" s="78"/>
      <c r="B68" s="80"/>
      <c r="C68" s="79"/>
      <c r="D68" s="74"/>
      <c r="E68" s="76"/>
    </row>
    <row r="69" spans="1:5" ht="76.5" customHeight="1">
      <c r="A69" s="78"/>
      <c r="B69" s="6" t="s">
        <v>89</v>
      </c>
      <c r="C69" s="79"/>
      <c r="D69" s="74"/>
      <c r="E69" s="76"/>
    </row>
    <row r="70" spans="1:5" ht="54.75" customHeight="1">
      <c r="A70" s="78"/>
      <c r="B70" s="6" t="s">
        <v>90</v>
      </c>
      <c r="C70" s="79"/>
      <c r="D70" s="74"/>
      <c r="E70" s="76"/>
    </row>
    <row r="71" spans="1:5" ht="80.25" customHeight="1">
      <c r="A71" s="5" t="s">
        <v>14</v>
      </c>
      <c r="B71" s="6" t="s">
        <v>91</v>
      </c>
      <c r="C71" s="18" t="s">
        <v>92</v>
      </c>
      <c r="D71" s="74"/>
      <c r="E71" s="76"/>
    </row>
    <row r="72" spans="1:5" ht="45.75" customHeight="1">
      <c r="A72" s="5" t="s">
        <v>16</v>
      </c>
      <c r="B72" s="6" t="s">
        <v>93</v>
      </c>
      <c r="C72" s="7" t="s">
        <v>94</v>
      </c>
      <c r="D72" s="74"/>
      <c r="E72" s="76"/>
    </row>
    <row r="73" spans="1:5" ht="63" customHeight="1">
      <c r="A73" s="5" t="s">
        <v>18</v>
      </c>
      <c r="B73" s="6" t="s">
        <v>95</v>
      </c>
      <c r="C73" s="7" t="s">
        <v>96</v>
      </c>
      <c r="D73" s="74"/>
      <c r="E73" s="76"/>
    </row>
    <row r="74" spans="1:5" ht="48" customHeight="1">
      <c r="A74" s="5" t="s">
        <v>97</v>
      </c>
      <c r="B74" s="6" t="s">
        <v>98</v>
      </c>
      <c r="C74" s="7" t="s">
        <v>99</v>
      </c>
      <c r="D74" s="74"/>
      <c r="E74" s="76"/>
    </row>
    <row r="75" spans="1:5" ht="71.25" customHeight="1">
      <c r="A75" s="5" t="s">
        <v>100</v>
      </c>
      <c r="B75" s="6" t="s">
        <v>101</v>
      </c>
      <c r="C75" s="7" t="s">
        <v>40</v>
      </c>
      <c r="D75" s="74"/>
      <c r="E75" s="76"/>
    </row>
    <row r="76" spans="1:5" ht="53.25" customHeight="1">
      <c r="A76" s="5" t="s">
        <v>102</v>
      </c>
      <c r="B76" s="6" t="s">
        <v>103</v>
      </c>
      <c r="C76" s="7" t="s">
        <v>54</v>
      </c>
      <c r="D76" s="74"/>
      <c r="E76" s="76"/>
    </row>
    <row r="77" spans="1:5" ht="81" customHeight="1">
      <c r="A77" s="5" t="s">
        <v>104</v>
      </c>
      <c r="B77" s="6" t="s">
        <v>105</v>
      </c>
      <c r="C77" s="7" t="s">
        <v>106</v>
      </c>
      <c r="D77" s="74"/>
      <c r="E77" s="76"/>
    </row>
    <row r="78" spans="1:5" ht="94.5" customHeight="1">
      <c r="A78" s="19" t="s">
        <v>107</v>
      </c>
      <c r="B78" s="6" t="s">
        <v>108</v>
      </c>
      <c r="C78" s="20" t="s">
        <v>109</v>
      </c>
      <c r="D78" s="74"/>
      <c r="E78" s="76"/>
    </row>
    <row r="79" spans="1:5" ht="57" customHeight="1">
      <c r="A79" s="19" t="s">
        <v>110</v>
      </c>
      <c r="B79" s="35" t="s">
        <v>127</v>
      </c>
      <c r="C79" s="20" t="s">
        <v>111</v>
      </c>
      <c r="D79" s="74"/>
      <c r="E79" s="76"/>
    </row>
    <row r="80" spans="1:5" ht="36" customHeight="1">
      <c r="A80" s="19" t="s">
        <v>112</v>
      </c>
      <c r="B80" s="6" t="s">
        <v>113</v>
      </c>
      <c r="C80" s="20" t="s">
        <v>114</v>
      </c>
      <c r="D80" s="74"/>
      <c r="E80" s="76"/>
    </row>
    <row r="81" spans="1:8" ht="42" customHeight="1">
      <c r="A81" s="19" t="s">
        <v>115</v>
      </c>
      <c r="B81" s="6" t="s">
        <v>116</v>
      </c>
      <c r="C81" s="20" t="s">
        <v>117</v>
      </c>
      <c r="D81" s="74"/>
      <c r="E81" s="76"/>
    </row>
    <row r="82" spans="1:8" ht="103.5" customHeight="1" thickBot="1">
      <c r="A82" s="19" t="s">
        <v>118</v>
      </c>
      <c r="B82" s="6" t="s">
        <v>119</v>
      </c>
      <c r="C82" s="20" t="s">
        <v>120</v>
      </c>
      <c r="D82" s="74"/>
      <c r="E82" s="76"/>
    </row>
    <row r="83" spans="1:8" ht="78.75" hidden="1" customHeight="1" thickBot="1">
      <c r="A83" s="8" t="s">
        <v>121</v>
      </c>
      <c r="B83" s="9" t="s">
        <v>122</v>
      </c>
      <c r="C83" s="13" t="s">
        <v>123</v>
      </c>
      <c r="D83" s="75"/>
      <c r="E83" s="77"/>
    </row>
    <row r="84" spans="1:8" ht="14.4" customHeight="1">
      <c r="A84" s="70" t="s">
        <v>124</v>
      </c>
      <c r="B84" s="71"/>
      <c r="C84" s="71"/>
      <c r="D84" s="71"/>
      <c r="E84" s="72"/>
    </row>
    <row r="85" spans="1:8" hidden="1">
      <c r="A85" s="5" t="s">
        <v>125</v>
      </c>
      <c r="B85" s="21"/>
      <c r="C85" s="22"/>
      <c r="D85" s="27"/>
      <c r="E85" s="24"/>
    </row>
    <row r="86" spans="1:8">
      <c r="A86" s="25">
        <v>1</v>
      </c>
      <c r="B86" s="26" t="s">
        <v>134</v>
      </c>
      <c r="C86" s="57" t="s">
        <v>136</v>
      </c>
      <c r="D86" s="27">
        <f>E86*12*G86</f>
        <v>22778.112000000001</v>
      </c>
      <c r="E86" s="23">
        <v>1.1200000000000001</v>
      </c>
      <c r="G86">
        <v>1694.8</v>
      </c>
    </row>
    <row r="87" spans="1:8">
      <c r="A87" s="7">
        <v>2</v>
      </c>
      <c r="B87" s="26" t="s">
        <v>135</v>
      </c>
      <c r="C87" s="57" t="s">
        <v>136</v>
      </c>
      <c r="D87" s="28">
        <f>E87:E88*12*G86</f>
        <v>58572.288</v>
      </c>
      <c r="E87" s="28">
        <v>2.88</v>
      </c>
      <c r="H87">
        <v>1694.8</v>
      </c>
    </row>
    <row r="88" spans="1:8" ht="24.75" customHeight="1">
      <c r="A88" s="6"/>
      <c r="B88" s="29" t="s">
        <v>126</v>
      </c>
      <c r="C88" s="30"/>
      <c r="D88" s="31"/>
      <c r="E88" s="31">
        <v>22.68</v>
      </c>
      <c r="H88">
        <f>E88*12*H3</f>
        <v>461256.76799999992</v>
      </c>
    </row>
    <row r="89" spans="1:8" ht="33" customHeight="1">
      <c r="A89" s="6"/>
      <c r="B89" s="29" t="s">
        <v>130</v>
      </c>
      <c r="C89" s="30"/>
      <c r="D89" s="44">
        <f>H87*12*E88</f>
        <v>461256.76799999998</v>
      </c>
      <c r="E89" s="18"/>
    </row>
    <row r="90" spans="1:8">
      <c r="A90" s="32"/>
    </row>
  </sheetData>
  <mergeCells count="38">
    <mergeCell ref="A49:C49"/>
    <mergeCell ref="D49:D53"/>
    <mergeCell ref="E49:E5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4:E34"/>
    <mergeCell ref="A55:C55"/>
    <mergeCell ref="D55:D58"/>
    <mergeCell ref="E55:E58"/>
    <mergeCell ref="A59:E59"/>
    <mergeCell ref="D60:D61"/>
    <mergeCell ref="E60:E61"/>
    <mergeCell ref="A84:E84"/>
    <mergeCell ref="A62:E62"/>
    <mergeCell ref="D63:D83"/>
    <mergeCell ref="E63:E83"/>
    <mergeCell ref="A65:A70"/>
    <mergeCell ref="C65:C70"/>
    <mergeCell ref="B67:B68"/>
    <mergeCell ref="E35:E38"/>
    <mergeCell ref="A39:C39"/>
    <mergeCell ref="D39:D43"/>
    <mergeCell ref="E39:E43"/>
    <mergeCell ref="A44:C44"/>
    <mergeCell ref="D44:D48"/>
    <mergeCell ref="E44:E48"/>
    <mergeCell ref="A35:C35"/>
    <mergeCell ref="D35:D3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2018-12-12T04:57:54Z</dcterms:created>
  <dcterms:modified xsi:type="dcterms:W3CDTF">2019-12-20T05:03:24Z</dcterms:modified>
</cp:coreProperties>
</file>