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50" windowHeight="9795"/>
  </bookViews>
  <sheets>
    <sheet name="Южный 9" sheetId="1" r:id="rId1"/>
  </sheets>
  <definedNames>
    <definedName name="_xlnm.Print_Area" localSheetId="0">'Южный 9'!$A$1:$E$107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4" i="1"/>
  <c r="K84" s="1"/>
  <c r="D85"/>
  <c r="D65"/>
  <c r="D62"/>
  <c r="D57"/>
  <c r="D50"/>
  <c r="D45"/>
  <c r="D40"/>
  <c r="D36"/>
  <c r="D34"/>
  <c r="D20"/>
  <c r="D18"/>
  <c r="D15"/>
  <c r="D13"/>
  <c r="D8"/>
  <c r="D84" l="1"/>
  <c r="H88"/>
</calcChain>
</file>

<file path=xl/sharedStrings.xml><?xml version="1.0" encoding="utf-8"?>
<sst xmlns="http://schemas.openxmlformats.org/spreadsheetml/2006/main" count="189" uniqueCount="127">
  <si>
    <t>1 категория</t>
  </si>
  <si>
    <t xml:space="preserve">Приложение № 1   </t>
  </si>
  <si>
    <t>Перечень работ и услуг по содержанию и ремонту общего имущества в многоквартирном доме № 9 по м-р. Южный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</si>
  <si>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</si>
  <si>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</si>
  <si>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</si>
  <si>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</si>
  <si>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</si>
  <si>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</si>
  <si>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</si>
  <si>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</si>
  <si>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</si>
  <si>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</si>
  <si>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</si>
  <si>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</si>
  <si>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</si>
  <si>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</si>
  <si>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</si>
  <si>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</si>
  <si>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</si>
  <si>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</si>
  <si>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</si>
  <si>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</si>
  <si>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</si>
  <si>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</si>
  <si>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</si>
  <si>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</si>
  <si>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</si>
  <si>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</si>
  <si>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</si>
  <si>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</si>
  <si>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</si>
  <si>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</si>
  <si>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</si>
  <si>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</si>
  <si>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</si>
  <si>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</si>
  <si>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</si>
  <si>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</si>
  <si>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</si>
  <si>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</si>
  <si>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</si>
  <si>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>7.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</si>
  <si>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</si>
  <si>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</si>
  <si>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>8.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</si>
  <si>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</si>
  <si>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9.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</si>
  <si>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</si>
  <si>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10.</t>
  </si>
  <si>
    <t>Очистка придомовой территории от наледи и льда</t>
  </si>
  <si>
    <t>11.</t>
  </si>
  <si>
    <t>1 раз в 2 дня – очистка от мусора</t>
  </si>
  <si>
    <t>12.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</si>
  <si>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</si>
  <si>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</si>
  <si>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</si>
  <si>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</si>
  <si>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</si>
  <si>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</si>
  <si>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</si>
  <si>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</si>
  <si>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</si>
  <si>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</si>
  <si>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</si>
  <si>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</si>
  <si>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</si>
  <si>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</si>
  <si>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</si>
  <si>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</si>
  <si>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</si>
  <si>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</si>
  <si>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</si>
  <si>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</si>
  <si>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</si>
  <si>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</si>
  <si>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</si>
  <si>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</si>
  <si>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</si>
  <si>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</si>
  <si>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</si>
  <si>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</si>
  <si>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</si>
  <si>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</si>
  <si>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</si>
  <si>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</si>
  <si>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</si>
  <si>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</si>
  <si>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</si>
  <si>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</si>
  <si>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</si>
  <si>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</si>
  <si>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</si>
  <si>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</si>
  <si>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</si>
  <si>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</si>
  <si>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</si>
  <si>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</si>
  <si>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</si>
  <si>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</si>
  <si>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</si>
  <si>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</si>
  <si>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</si>
  <si>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</si>
  <si>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</si>
  <si>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</si>
  <si>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</si>
  <si>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</si>
  <si>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</si>
  <si>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</si>
  <si>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</si>
  <si>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</si>
  <si>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</si>
  <si>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</si>
  <si>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</si>
  <si>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</si>
  <si>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от "    " _____________2019г</t>
  </si>
  <si>
    <t xml:space="preserve">Годовая  стоимость работ, услуг в целом по дому, руб. (на дату заключения Договора) </t>
  </si>
  <si>
    <t>Всего руб. за 2836,6 кв.м.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</si>
  <si>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</si>
  <si>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</si>
  <si>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</si>
  <si>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</si>
  <si>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</si>
  <si>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>долг по ОПУ</t>
  </si>
  <si>
    <t>Бетонирования входа в подъезд № 4-18 м2</t>
  </si>
  <si>
    <t>июль- сентябрь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</si>
</sst>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6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vertical="center" wrapText="1"/>
    </xf>
    <xf numFmtId="0" fontId="4" fillId="0" borderId="3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9" fillId="0" borderId="32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1" fillId="0" borderId="7" xfId="0" applyFont="1" applyBorder="1" applyAlignment="1">
      <alignment vertical="top" wrapText="1"/>
    </xf>
    <xf numFmtId="0" fontId="4" fillId="0" borderId="33" xfId="0" applyFont="1" applyBorder="1" applyAlignment="1">
      <alignment horizontal="center" vertical="top" wrapText="1"/>
    </xf>
    <xf numFmtId="0" fontId="10" fillId="0" borderId="34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10" fillId="0" borderId="34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wrapText="1"/>
    </xf>
    <xf numFmtId="0" fontId="8" fillId="0" borderId="11" xfId="0" applyFont="1" applyBorder="1" applyAlignment="1">
      <alignment horizontal="justify" vertical="top" wrapText="1"/>
    </xf>
    <xf numFmtId="2" fontId="10" fillId="0" borderId="37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4" fillId="0" borderId="1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0" fillId="0" borderId="10" xfId="0" applyBorder="1"/>
    <xf numFmtId="0" fontId="0" fillId="0" borderId="28" xfId="0" applyBorder="1"/>
    <xf numFmtId="0" fontId="4" fillId="0" borderId="27" xfId="0" applyFont="1" applyBorder="1" applyAlignment="1">
      <alignment horizontal="center" vertical="center" wrapText="1"/>
    </xf>
    <xf numFmtId="0" fontId="0" fillId="0" borderId="27" xfId="0" applyBorder="1"/>
    <xf numFmtId="0" fontId="0" fillId="0" borderId="29" xfId="0" applyBorder="1"/>
    <xf numFmtId="0" fontId="5" fillId="0" borderId="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8"/>
  <dimension ref="A1:K88"/>
  <sheetViews>
    <sheetView tabSelected="1" topLeftCell="A81" workbookViewId="0">
      <selection activeCell="E91" sqref="E91"/>
    </sheetView>
  </sheetViews>
  <sheetFormatPr defaultRowHeight="15"/>
  <cols>
    <col min="1" max="1" width="6" style="1" customWidth="1"/>
    <col min="2" max="2" width="44.28515625" customWidth="1"/>
    <col min="3" max="3" width="18" customWidth="1"/>
    <col min="4" max="4" width="12.42578125" customWidth="1"/>
    <col min="5" max="5" width="14" customWidth="1"/>
    <col min="6" max="6" width="0.28515625" customWidth="1"/>
    <col min="7" max="7" width="9.28515625" customWidth="1"/>
    <col min="8" max="8" width="9.42578125" customWidth="1"/>
    <col min="9" max="9" width="9.5703125" customWidth="1"/>
  </cols>
  <sheetData>
    <row r="1" spans="1:8">
      <c r="D1" t="s">
        <v>0</v>
      </c>
    </row>
    <row r="2" spans="1:8" ht="0.75" customHeight="1"/>
    <row r="3" spans="1:8" ht="15" customHeight="1">
      <c r="B3" s="46" t="s">
        <v>1</v>
      </c>
      <c r="C3" s="46"/>
      <c r="D3" s="46"/>
      <c r="E3" s="46"/>
    </row>
    <row r="4" spans="1:8">
      <c r="C4" s="47" t="s">
        <v>116</v>
      </c>
      <c r="D4" s="47"/>
      <c r="E4" s="47"/>
    </row>
    <row r="5" spans="1:8" ht="42" customHeight="1" thickBot="1">
      <c r="A5" s="48" t="s">
        <v>2</v>
      </c>
      <c r="B5" s="48"/>
      <c r="C5" s="48"/>
      <c r="D5" s="48"/>
      <c r="E5" s="48"/>
    </row>
    <row r="6" spans="1:8" ht="102.75" thickBot="1">
      <c r="A6" s="2" t="s">
        <v>3</v>
      </c>
      <c r="B6" s="3" t="s">
        <v>4</v>
      </c>
      <c r="C6" s="3" t="s">
        <v>5</v>
      </c>
      <c r="D6" s="4" t="s">
        <v>117</v>
      </c>
      <c r="E6" s="4" t="s">
        <v>6</v>
      </c>
    </row>
    <row r="7" spans="1:8">
      <c r="A7" s="49" t="s">
        <v>7</v>
      </c>
      <c r="B7" s="50"/>
      <c r="C7" s="50"/>
      <c r="D7" s="50"/>
      <c r="E7" s="51"/>
    </row>
    <row r="8" spans="1:8" ht="89.25">
      <c r="A8" s="5" t="s">
        <v>8</v>
      </c>
      <c r="B8" s="6" t="s">
        <v>9</v>
      </c>
      <c r="C8" s="7" t="s">
        <v>10</v>
      </c>
      <c r="D8" s="52">
        <f>E8*12*H12</f>
        <v>25529.399999999998</v>
      </c>
      <c r="E8" s="55">
        <v>0.75</v>
      </c>
    </row>
    <row r="9" spans="1:8" ht="38.25">
      <c r="A9" s="5" t="s">
        <v>11</v>
      </c>
      <c r="B9" s="6" t="s">
        <v>12</v>
      </c>
      <c r="C9" s="7" t="s">
        <v>13</v>
      </c>
      <c r="D9" s="53"/>
      <c r="E9" s="55"/>
    </row>
    <row r="10" spans="1:8" ht="25.5">
      <c r="A10" s="5" t="s">
        <v>14</v>
      </c>
      <c r="B10" s="6" t="s">
        <v>15</v>
      </c>
      <c r="C10" s="7" t="s">
        <v>13</v>
      </c>
      <c r="D10" s="53"/>
      <c r="E10" s="55"/>
    </row>
    <row r="11" spans="1:8" ht="38.25">
      <c r="A11" s="5" t="s">
        <v>16</v>
      </c>
      <c r="B11" s="6" t="s">
        <v>17</v>
      </c>
      <c r="C11" s="7" t="s">
        <v>13</v>
      </c>
      <c r="D11" s="53"/>
      <c r="E11" s="55"/>
    </row>
    <row r="12" spans="1:8" ht="51">
      <c r="A12" s="5" t="s">
        <v>18</v>
      </c>
      <c r="B12" s="6" t="s">
        <v>19</v>
      </c>
      <c r="C12" s="7" t="s">
        <v>13</v>
      </c>
      <c r="D12" s="54"/>
      <c r="E12" s="55"/>
      <c r="H12">
        <v>2836.6</v>
      </c>
    </row>
    <row r="13" spans="1:8" ht="26.25" thickBot="1">
      <c r="A13" s="8" t="s">
        <v>20</v>
      </c>
      <c r="B13" s="9" t="s">
        <v>21</v>
      </c>
      <c r="C13" s="10"/>
      <c r="D13" s="11">
        <f>E13*H12*12</f>
        <v>3403.92</v>
      </c>
      <c r="E13" s="12">
        <v>0.1</v>
      </c>
    </row>
    <row r="14" spans="1:8">
      <c r="A14" s="49" t="s">
        <v>22</v>
      </c>
      <c r="B14" s="50"/>
      <c r="C14" s="50"/>
      <c r="D14" s="50"/>
      <c r="E14" s="51"/>
    </row>
    <row r="15" spans="1:8" ht="25.5">
      <c r="A15" s="5" t="s">
        <v>8</v>
      </c>
      <c r="B15" s="6" t="s">
        <v>23</v>
      </c>
      <c r="C15" s="7" t="s">
        <v>24</v>
      </c>
      <c r="D15" s="56">
        <f>12*E15*H12</f>
        <v>35741.160000000003</v>
      </c>
      <c r="E15" s="55">
        <v>1.05</v>
      </c>
    </row>
    <row r="16" spans="1:8" ht="25.5">
      <c r="A16" s="5" t="s">
        <v>11</v>
      </c>
      <c r="B16" s="6" t="s">
        <v>25</v>
      </c>
      <c r="C16" s="7" t="s">
        <v>26</v>
      </c>
      <c r="D16" s="56"/>
      <c r="E16" s="55"/>
    </row>
    <row r="17" spans="1:5" ht="76.5">
      <c r="A17" s="5" t="s">
        <v>14</v>
      </c>
      <c r="B17" s="6" t="s">
        <v>27</v>
      </c>
      <c r="C17" s="7" t="s">
        <v>26</v>
      </c>
      <c r="D17" s="56"/>
      <c r="E17" s="55"/>
    </row>
    <row r="18" spans="1:5" ht="39" thickBot="1">
      <c r="A18" s="8" t="s">
        <v>16</v>
      </c>
      <c r="B18" s="9" t="s">
        <v>28</v>
      </c>
      <c r="C18" s="13" t="s">
        <v>13</v>
      </c>
      <c r="D18" s="13">
        <f>E18*12*H12</f>
        <v>7148.232</v>
      </c>
      <c r="E18" s="14">
        <v>0.21</v>
      </c>
    </row>
    <row r="19" spans="1:5">
      <c r="A19" s="49" t="s">
        <v>29</v>
      </c>
      <c r="B19" s="50"/>
      <c r="C19" s="50"/>
      <c r="D19" s="57"/>
      <c r="E19" s="58"/>
    </row>
    <row r="20" spans="1:5">
      <c r="A20" s="59" t="s">
        <v>30</v>
      </c>
      <c r="B20" s="60"/>
      <c r="C20" s="61"/>
      <c r="D20" s="52">
        <f>12*E20*H12</f>
        <v>106202.30399999999</v>
      </c>
      <c r="E20" s="62">
        <v>3.12</v>
      </c>
    </row>
    <row r="21" spans="1:5">
      <c r="A21" s="5">
        <v>1</v>
      </c>
      <c r="B21" s="6" t="s">
        <v>31</v>
      </c>
      <c r="C21" s="15" t="s">
        <v>32</v>
      </c>
      <c r="D21" s="53"/>
      <c r="E21" s="63"/>
    </row>
    <row r="22" spans="1:5" ht="51">
      <c r="A22" s="5">
        <v>2</v>
      </c>
      <c r="B22" s="6" t="s">
        <v>33</v>
      </c>
      <c r="C22" s="15" t="s">
        <v>34</v>
      </c>
      <c r="D22" s="53"/>
      <c r="E22" s="63"/>
    </row>
    <row r="23" spans="1:5">
      <c r="A23" s="37">
        <v>3</v>
      </c>
      <c r="B23" s="6" t="s">
        <v>35</v>
      </c>
      <c r="C23" s="15" t="s">
        <v>32</v>
      </c>
      <c r="D23" s="53"/>
      <c r="E23" s="63"/>
    </row>
    <row r="24" spans="1:5">
      <c r="A24" s="37">
        <v>4</v>
      </c>
      <c r="B24" s="6" t="s">
        <v>36</v>
      </c>
      <c r="C24" s="15" t="s">
        <v>37</v>
      </c>
      <c r="D24" s="53"/>
      <c r="E24" s="63"/>
    </row>
    <row r="25" spans="1:5" ht="25.5">
      <c r="A25" s="37">
        <v>5</v>
      </c>
      <c r="B25" s="39" t="s">
        <v>120</v>
      </c>
      <c r="C25" s="15" t="s">
        <v>38</v>
      </c>
      <c r="D25" s="53"/>
      <c r="E25" s="63"/>
    </row>
    <row r="26" spans="1:5">
      <c r="A26" s="37">
        <v>6</v>
      </c>
      <c r="B26" s="39" t="s">
        <v>121</v>
      </c>
      <c r="C26" s="15" t="s">
        <v>40</v>
      </c>
      <c r="D26" s="53"/>
      <c r="E26" s="63"/>
    </row>
    <row r="27" spans="1:5">
      <c r="A27" s="64" t="s">
        <v>41</v>
      </c>
      <c r="B27" s="65"/>
      <c r="C27" s="65"/>
      <c r="D27" s="53"/>
      <c r="E27" s="63"/>
    </row>
    <row r="28" spans="1:5" ht="25.5">
      <c r="A28" s="5" t="s">
        <v>42</v>
      </c>
      <c r="B28" s="6" t="s">
        <v>43</v>
      </c>
      <c r="C28" s="15" t="s">
        <v>44</v>
      </c>
      <c r="D28" s="53"/>
      <c r="E28" s="63"/>
    </row>
    <row r="29" spans="1:5" ht="38.25">
      <c r="A29" s="5" t="s">
        <v>45</v>
      </c>
      <c r="B29" s="6" t="s">
        <v>46</v>
      </c>
      <c r="C29" s="15" t="s">
        <v>44</v>
      </c>
      <c r="D29" s="53"/>
      <c r="E29" s="63"/>
    </row>
    <row r="30" spans="1:5" ht="38.25">
      <c r="A30" s="5" t="s">
        <v>47</v>
      </c>
      <c r="B30" s="6" t="s">
        <v>48</v>
      </c>
      <c r="C30" s="15" t="s">
        <v>32</v>
      </c>
      <c r="D30" s="53"/>
      <c r="E30" s="63"/>
    </row>
    <row r="31" spans="1:5">
      <c r="A31" s="5" t="s">
        <v>49</v>
      </c>
      <c r="B31" s="6" t="s">
        <v>50</v>
      </c>
      <c r="C31" s="15" t="s">
        <v>32</v>
      </c>
      <c r="D31" s="53"/>
      <c r="E31" s="63"/>
    </row>
    <row r="32" spans="1:5" ht="25.5">
      <c r="A32" s="5" t="s">
        <v>51</v>
      </c>
      <c r="B32" s="6" t="s">
        <v>33</v>
      </c>
      <c r="C32" s="15" t="s">
        <v>52</v>
      </c>
      <c r="D32" s="53"/>
      <c r="E32" s="63"/>
    </row>
    <row r="33" spans="1:8">
      <c r="A33" s="37" t="s">
        <v>53</v>
      </c>
      <c r="B33" s="39" t="s">
        <v>54</v>
      </c>
      <c r="C33" s="16" t="s">
        <v>32</v>
      </c>
      <c r="D33" s="53"/>
      <c r="E33" s="63"/>
    </row>
    <row r="34" spans="1:8" ht="87.75" customHeight="1" thickBot="1">
      <c r="A34" s="33">
        <v>13</v>
      </c>
      <c r="B34" s="42" t="s">
        <v>114</v>
      </c>
      <c r="C34" s="15" t="s">
        <v>115</v>
      </c>
      <c r="D34" s="23">
        <f>E34*12*H39</f>
        <v>1021.1759999999999</v>
      </c>
      <c r="E34" s="35">
        <v>0.03</v>
      </c>
    </row>
    <row r="35" spans="1:8">
      <c r="A35" s="49" t="s">
        <v>55</v>
      </c>
      <c r="B35" s="50"/>
      <c r="C35" s="66"/>
      <c r="D35" s="66"/>
      <c r="E35" s="67"/>
    </row>
    <row r="36" spans="1:8">
      <c r="A36" s="59" t="s">
        <v>56</v>
      </c>
      <c r="B36" s="60"/>
      <c r="C36" s="60"/>
      <c r="D36" s="56">
        <f>12*E36*H39</f>
        <v>28252.535999999996</v>
      </c>
      <c r="E36" s="55">
        <v>0.83</v>
      </c>
    </row>
    <row r="37" spans="1:8" ht="89.25">
      <c r="A37" s="5" t="s">
        <v>8</v>
      </c>
      <c r="B37" s="6" t="s">
        <v>57</v>
      </c>
      <c r="C37" s="7" t="s">
        <v>58</v>
      </c>
      <c r="D37" s="56"/>
      <c r="E37" s="55"/>
    </row>
    <row r="38" spans="1:8" ht="51">
      <c r="A38" s="5" t="s">
        <v>11</v>
      </c>
      <c r="B38" s="6" t="s">
        <v>59</v>
      </c>
      <c r="C38" s="7" t="s">
        <v>58</v>
      </c>
      <c r="D38" s="56"/>
      <c r="E38" s="55"/>
    </row>
    <row r="39" spans="1:8" ht="34.5" thickBot="1">
      <c r="A39" s="8" t="s">
        <v>14</v>
      </c>
      <c r="B39" s="9" t="s">
        <v>60</v>
      </c>
      <c r="C39" s="17" t="s">
        <v>61</v>
      </c>
      <c r="D39" s="52"/>
      <c r="E39" s="68"/>
      <c r="H39">
        <v>2836.6</v>
      </c>
    </row>
    <row r="40" spans="1:8">
      <c r="A40" s="69" t="s">
        <v>62</v>
      </c>
      <c r="B40" s="70"/>
      <c r="C40" s="70"/>
      <c r="D40" s="71">
        <f>E40*12*H39</f>
        <v>34039.199999999997</v>
      </c>
      <c r="E40" s="72">
        <v>1</v>
      </c>
    </row>
    <row r="41" spans="1:8" ht="63.75">
      <c r="A41" s="5" t="s">
        <v>8</v>
      </c>
      <c r="B41" s="6" t="s">
        <v>63</v>
      </c>
      <c r="C41" s="7" t="s">
        <v>58</v>
      </c>
      <c r="D41" s="56"/>
      <c r="E41" s="73"/>
    </row>
    <row r="42" spans="1:8" ht="38.25">
      <c r="A42" s="5" t="s">
        <v>11</v>
      </c>
      <c r="B42" s="6" t="s">
        <v>64</v>
      </c>
      <c r="C42" s="7" t="s">
        <v>58</v>
      </c>
      <c r="D42" s="56"/>
      <c r="E42" s="73"/>
    </row>
    <row r="43" spans="1:8" ht="51">
      <c r="A43" s="5" t="s">
        <v>14</v>
      </c>
      <c r="B43" s="6" t="s">
        <v>65</v>
      </c>
      <c r="C43" s="7" t="s">
        <v>58</v>
      </c>
      <c r="D43" s="56"/>
      <c r="E43" s="73"/>
    </row>
    <row r="44" spans="1:8" ht="39" thickBot="1">
      <c r="A44" s="8" t="s">
        <v>16</v>
      </c>
      <c r="B44" s="9" t="s">
        <v>60</v>
      </c>
      <c r="C44" s="13" t="s">
        <v>61</v>
      </c>
      <c r="D44" s="52"/>
      <c r="E44" s="74"/>
    </row>
    <row r="45" spans="1:8">
      <c r="A45" s="69" t="s">
        <v>66</v>
      </c>
      <c r="B45" s="70"/>
      <c r="C45" s="70"/>
      <c r="D45" s="71">
        <f>H39*12*E45</f>
        <v>38464.295999999995</v>
      </c>
      <c r="E45" s="75">
        <v>1.1299999999999999</v>
      </c>
    </row>
    <row r="46" spans="1:8" ht="51">
      <c r="A46" s="5" t="s">
        <v>8</v>
      </c>
      <c r="B46" s="6" t="s">
        <v>67</v>
      </c>
      <c r="C46" s="7" t="s">
        <v>61</v>
      </c>
      <c r="D46" s="56"/>
      <c r="E46" s="55"/>
    </row>
    <row r="47" spans="1:8" ht="38.25">
      <c r="A47" s="5" t="s">
        <v>11</v>
      </c>
      <c r="B47" s="6" t="s">
        <v>68</v>
      </c>
      <c r="C47" s="7" t="s">
        <v>13</v>
      </c>
      <c r="D47" s="56"/>
      <c r="E47" s="55"/>
    </row>
    <row r="48" spans="1:8" ht="25.5">
      <c r="A48" s="5" t="s">
        <v>14</v>
      </c>
      <c r="B48" s="6" t="s">
        <v>69</v>
      </c>
      <c r="C48" s="7" t="s">
        <v>13</v>
      </c>
      <c r="D48" s="56"/>
      <c r="E48" s="55"/>
    </row>
    <row r="49" spans="1:5" ht="39" thickBot="1">
      <c r="A49" s="8" t="s">
        <v>16</v>
      </c>
      <c r="B49" s="9" t="s">
        <v>70</v>
      </c>
      <c r="C49" s="13" t="s">
        <v>61</v>
      </c>
      <c r="D49" s="52"/>
      <c r="E49" s="68"/>
    </row>
    <row r="50" spans="1:5">
      <c r="A50" s="69" t="s">
        <v>71</v>
      </c>
      <c r="B50" s="70"/>
      <c r="C50" s="76"/>
      <c r="D50" s="52">
        <f>E50*12*H39</f>
        <v>83396.040000000008</v>
      </c>
      <c r="E50" s="52">
        <v>2.4500000000000002</v>
      </c>
    </row>
    <row r="51" spans="1:5" ht="51">
      <c r="A51" s="5" t="s">
        <v>8</v>
      </c>
      <c r="B51" s="39" t="s">
        <v>122</v>
      </c>
      <c r="C51" s="15" t="s">
        <v>13</v>
      </c>
      <c r="D51" s="53"/>
      <c r="E51" s="53"/>
    </row>
    <row r="52" spans="1:5">
      <c r="A52" s="5" t="s">
        <v>11</v>
      </c>
      <c r="B52" s="6" t="s">
        <v>72</v>
      </c>
      <c r="C52" s="15" t="s">
        <v>13</v>
      </c>
      <c r="D52" s="53"/>
      <c r="E52" s="53"/>
    </row>
    <row r="53" spans="1:5" ht="51">
      <c r="A53" s="5" t="s">
        <v>14</v>
      </c>
      <c r="B53" s="6" t="s">
        <v>73</v>
      </c>
      <c r="C53" s="15" t="s">
        <v>58</v>
      </c>
      <c r="D53" s="53"/>
      <c r="E53" s="53"/>
    </row>
    <row r="54" spans="1:5" ht="38.25">
      <c r="A54" s="8" t="s">
        <v>16</v>
      </c>
      <c r="B54" s="9" t="s">
        <v>74</v>
      </c>
      <c r="C54" s="16" t="s">
        <v>13</v>
      </c>
      <c r="D54" s="53"/>
      <c r="E54" s="53"/>
    </row>
    <row r="55" spans="1:5" ht="34.5" customHeight="1">
      <c r="A55" s="41" t="s">
        <v>18</v>
      </c>
      <c r="B55" s="9" t="s">
        <v>123</v>
      </c>
      <c r="C55" s="16" t="s">
        <v>13</v>
      </c>
      <c r="D55" s="53"/>
      <c r="E55" s="53"/>
    </row>
    <row r="56" spans="1:5" ht="21.6" customHeight="1" thickBot="1">
      <c r="A56" s="40" t="s">
        <v>20</v>
      </c>
      <c r="B56" s="6" t="s">
        <v>75</v>
      </c>
      <c r="C56" s="15" t="s">
        <v>13</v>
      </c>
      <c r="D56" s="54"/>
      <c r="E56" s="54"/>
    </row>
    <row r="57" spans="1:5" ht="14.45" customHeight="1">
      <c r="A57" s="77" t="s">
        <v>76</v>
      </c>
      <c r="B57" s="78"/>
      <c r="C57" s="79"/>
      <c r="D57" s="53">
        <f>12*E57*H39</f>
        <v>42549</v>
      </c>
      <c r="E57" s="82">
        <v>1.25</v>
      </c>
    </row>
    <row r="58" spans="1:5" ht="63.75">
      <c r="A58" s="5" t="s">
        <v>8</v>
      </c>
      <c r="B58" s="6" t="s">
        <v>77</v>
      </c>
      <c r="C58" s="38" t="s">
        <v>13</v>
      </c>
      <c r="D58" s="80"/>
      <c r="E58" s="83"/>
    </row>
    <row r="59" spans="1:5" ht="76.5">
      <c r="A59" s="36" t="s">
        <v>11</v>
      </c>
      <c r="B59" s="6" t="s">
        <v>78</v>
      </c>
      <c r="C59" s="7" t="s">
        <v>13</v>
      </c>
      <c r="D59" s="80"/>
      <c r="E59" s="83"/>
    </row>
    <row r="60" spans="1:5" ht="39" thickBot="1">
      <c r="A60" s="8" t="s">
        <v>14</v>
      </c>
      <c r="B60" s="9" t="s">
        <v>79</v>
      </c>
      <c r="C60" s="11" t="s">
        <v>61</v>
      </c>
      <c r="D60" s="81"/>
      <c r="E60" s="84"/>
    </row>
    <row r="61" spans="1:5">
      <c r="A61" s="69" t="s">
        <v>80</v>
      </c>
      <c r="B61" s="70"/>
      <c r="C61" s="70"/>
      <c r="D61" s="70"/>
      <c r="E61" s="85"/>
    </row>
    <row r="62" spans="1:5" ht="63.75">
      <c r="A62" s="5" t="s">
        <v>8</v>
      </c>
      <c r="B62" s="6" t="s">
        <v>81</v>
      </c>
      <c r="C62" s="18" t="s">
        <v>82</v>
      </c>
      <c r="D62" s="52">
        <f>E62*H12*12</f>
        <v>82034.472000000009</v>
      </c>
      <c r="E62" s="55">
        <v>2.41</v>
      </c>
    </row>
    <row r="63" spans="1:5" ht="26.25" thickBot="1">
      <c r="A63" s="8" t="s">
        <v>11</v>
      </c>
      <c r="B63" s="9" t="s">
        <v>83</v>
      </c>
      <c r="C63" s="11" t="s">
        <v>84</v>
      </c>
      <c r="D63" s="86"/>
      <c r="E63" s="68"/>
    </row>
    <row r="64" spans="1:5" ht="15" customHeight="1">
      <c r="A64" s="69" t="s">
        <v>119</v>
      </c>
      <c r="B64" s="70"/>
      <c r="C64" s="70"/>
      <c r="D64" s="70"/>
      <c r="E64" s="85"/>
    </row>
    <row r="65" spans="1:5" ht="78.75" customHeight="1">
      <c r="A65" s="5" t="s">
        <v>8</v>
      </c>
      <c r="B65" s="6" t="s">
        <v>85</v>
      </c>
      <c r="C65" s="18" t="s">
        <v>86</v>
      </c>
      <c r="D65" s="52">
        <f>E65*12*H39</f>
        <v>148070.51999999999</v>
      </c>
      <c r="E65" s="68">
        <v>4.3499999999999996</v>
      </c>
    </row>
    <row r="66" spans="1:5" ht="70.5" customHeight="1">
      <c r="A66" s="5" t="s">
        <v>11</v>
      </c>
      <c r="B66" s="6" t="s">
        <v>87</v>
      </c>
      <c r="C66" s="18" t="s">
        <v>86</v>
      </c>
      <c r="D66" s="53"/>
      <c r="E66" s="82"/>
    </row>
    <row r="67" spans="1:5" ht="67.5" customHeight="1">
      <c r="A67" s="88" t="s">
        <v>14</v>
      </c>
      <c r="B67" s="6" t="s">
        <v>88</v>
      </c>
      <c r="C67" s="56" t="s">
        <v>89</v>
      </c>
      <c r="D67" s="53"/>
      <c r="E67" s="82"/>
    </row>
    <row r="68" spans="1:5" ht="30.75" customHeight="1">
      <c r="A68" s="88"/>
      <c r="B68" s="6" t="s">
        <v>90</v>
      </c>
      <c r="C68" s="56"/>
      <c r="D68" s="53"/>
      <c r="E68" s="82"/>
    </row>
    <row r="69" spans="1:5" ht="15" customHeight="1">
      <c r="A69" s="88"/>
      <c r="B69" s="89" t="s">
        <v>91</v>
      </c>
      <c r="C69" s="56"/>
      <c r="D69" s="53"/>
      <c r="E69" s="82"/>
    </row>
    <row r="70" spans="1:5" ht="69.75" customHeight="1">
      <c r="A70" s="88"/>
      <c r="B70" s="89"/>
      <c r="C70" s="56"/>
      <c r="D70" s="53"/>
      <c r="E70" s="82"/>
    </row>
    <row r="71" spans="1:5" ht="76.5" customHeight="1">
      <c r="A71" s="88"/>
      <c r="B71" s="6" t="s">
        <v>92</v>
      </c>
      <c r="C71" s="56"/>
      <c r="D71" s="53"/>
      <c r="E71" s="82"/>
    </row>
    <row r="72" spans="1:5" ht="54.75" customHeight="1">
      <c r="A72" s="88"/>
      <c r="B72" s="6" t="s">
        <v>93</v>
      </c>
      <c r="C72" s="56"/>
      <c r="D72" s="53"/>
      <c r="E72" s="82"/>
    </row>
    <row r="73" spans="1:5" ht="80.25" customHeight="1">
      <c r="A73" s="5" t="s">
        <v>16</v>
      </c>
      <c r="B73" s="6" t="s">
        <v>94</v>
      </c>
      <c r="C73" s="18" t="s">
        <v>95</v>
      </c>
      <c r="D73" s="53"/>
      <c r="E73" s="82"/>
    </row>
    <row r="74" spans="1:5" ht="48" customHeight="1">
      <c r="A74" s="5">
        <v>5</v>
      </c>
      <c r="B74" s="34" t="s">
        <v>113</v>
      </c>
      <c r="C74" s="7" t="s">
        <v>96</v>
      </c>
      <c r="D74" s="53"/>
      <c r="E74" s="82"/>
    </row>
    <row r="75" spans="1:5" ht="71.25" customHeight="1">
      <c r="A75" s="5">
        <v>6</v>
      </c>
      <c r="B75" s="6" t="s">
        <v>97</v>
      </c>
      <c r="C75" s="7" t="s">
        <v>39</v>
      </c>
      <c r="D75" s="53"/>
      <c r="E75" s="82"/>
    </row>
    <row r="76" spans="1:5" ht="53.25" customHeight="1">
      <c r="A76" s="5">
        <v>7</v>
      </c>
      <c r="B76" s="6" t="s">
        <v>98</v>
      </c>
      <c r="C76" s="7" t="s">
        <v>58</v>
      </c>
      <c r="D76" s="53"/>
      <c r="E76" s="82"/>
    </row>
    <row r="77" spans="1:5" ht="81" customHeight="1">
      <c r="A77" s="5">
        <v>8</v>
      </c>
      <c r="B77" s="6" t="s">
        <v>99</v>
      </c>
      <c r="C77" s="7" t="s">
        <v>100</v>
      </c>
      <c r="D77" s="53"/>
      <c r="E77" s="82"/>
    </row>
    <row r="78" spans="1:5" ht="94.5" customHeight="1">
      <c r="A78" s="5">
        <v>9</v>
      </c>
      <c r="B78" s="6" t="s">
        <v>101</v>
      </c>
      <c r="C78" s="19" t="s">
        <v>102</v>
      </c>
      <c r="D78" s="53"/>
      <c r="E78" s="82"/>
    </row>
    <row r="79" spans="1:5" ht="57" customHeight="1">
      <c r="A79" s="5">
        <v>10</v>
      </c>
      <c r="B79" s="34" t="s">
        <v>112</v>
      </c>
      <c r="C79" s="19" t="s">
        <v>103</v>
      </c>
      <c r="D79" s="53"/>
      <c r="E79" s="82"/>
    </row>
    <row r="80" spans="1:5" ht="36" customHeight="1">
      <c r="A80" s="5">
        <v>11</v>
      </c>
      <c r="B80" s="6" t="s">
        <v>104</v>
      </c>
      <c r="C80" s="19" t="s">
        <v>105</v>
      </c>
      <c r="D80" s="53"/>
      <c r="E80" s="82"/>
    </row>
    <row r="81" spans="1:11" ht="42" customHeight="1">
      <c r="A81" s="5">
        <v>12</v>
      </c>
      <c r="B81" s="6" t="s">
        <v>106</v>
      </c>
      <c r="C81" s="19" t="s">
        <v>107</v>
      </c>
      <c r="D81" s="53"/>
      <c r="E81" s="82"/>
    </row>
    <row r="82" spans="1:11" ht="103.5" customHeight="1" thickBot="1">
      <c r="A82" s="5">
        <v>13</v>
      </c>
      <c r="B82" s="6" t="s">
        <v>108</v>
      </c>
      <c r="C82" s="19" t="s">
        <v>109</v>
      </c>
      <c r="D82" s="86"/>
      <c r="E82" s="87"/>
    </row>
    <row r="83" spans="1:11">
      <c r="A83" s="69" t="s">
        <v>110</v>
      </c>
      <c r="B83" s="70"/>
      <c r="C83" s="70"/>
      <c r="D83" s="70"/>
      <c r="E83" s="85"/>
    </row>
    <row r="84" spans="1:11">
      <c r="A84" s="20">
        <v>1</v>
      </c>
      <c r="B84" s="21" t="s">
        <v>124</v>
      </c>
      <c r="C84" s="22"/>
      <c r="D84" s="23">
        <f>E84*12*H84</f>
        <v>115040.32800000001</v>
      </c>
      <c r="E84" s="24">
        <f>4-E85</f>
        <v>3.38</v>
      </c>
      <c r="H84">
        <v>2836.3</v>
      </c>
      <c r="K84">
        <f>E84*12*2834</f>
        <v>114947.04000000001</v>
      </c>
    </row>
    <row r="85" spans="1:11">
      <c r="A85" s="20">
        <v>2</v>
      </c>
      <c r="B85" s="43" t="s">
        <v>125</v>
      </c>
      <c r="C85" s="22" t="s">
        <v>126</v>
      </c>
      <c r="D85" s="23">
        <f>E85*12*H84</f>
        <v>21102.072</v>
      </c>
      <c r="E85" s="24">
        <v>0.62</v>
      </c>
    </row>
    <row r="86" spans="1:11" ht="15.75">
      <c r="A86" s="25"/>
      <c r="B86" s="26" t="s">
        <v>111</v>
      </c>
      <c r="C86" s="27"/>
      <c r="D86" s="45"/>
      <c r="E86" s="44">
        <v>22.68</v>
      </c>
    </row>
    <row r="87" spans="1:11" ht="16.5" thickBot="1">
      <c r="A87" s="28"/>
      <c r="B87" s="29" t="s">
        <v>118</v>
      </c>
      <c r="C87" s="30"/>
      <c r="D87" s="31">
        <v>772009.06</v>
      </c>
      <c r="E87" s="32"/>
    </row>
    <row r="88" spans="1:11">
      <c r="H88">
        <f>H84*4*12</f>
        <v>136142.40000000002</v>
      </c>
    </row>
  </sheetData>
  <mergeCells count="40">
    <mergeCell ref="A83:E83"/>
    <mergeCell ref="A64:E64"/>
    <mergeCell ref="D65:D82"/>
    <mergeCell ref="E65:E82"/>
    <mergeCell ref="A67:A72"/>
    <mergeCell ref="C67:C72"/>
    <mergeCell ref="B69:B70"/>
    <mergeCell ref="A57:C57"/>
    <mergeCell ref="D57:D60"/>
    <mergeCell ref="E57:E60"/>
    <mergeCell ref="A61:E61"/>
    <mergeCell ref="D62:D63"/>
    <mergeCell ref="E62:E63"/>
    <mergeCell ref="A45:C45"/>
    <mergeCell ref="D45:D49"/>
    <mergeCell ref="E45:E49"/>
    <mergeCell ref="A50:C50"/>
    <mergeCell ref="D50:D56"/>
    <mergeCell ref="E50:E56"/>
    <mergeCell ref="A35:E35"/>
    <mergeCell ref="A36:C36"/>
    <mergeCell ref="D36:D39"/>
    <mergeCell ref="E36:E39"/>
    <mergeCell ref="A40:C40"/>
    <mergeCell ref="D40:D44"/>
    <mergeCell ref="E40:E44"/>
    <mergeCell ref="A14:E14"/>
    <mergeCell ref="D15:D17"/>
    <mergeCell ref="E15:E17"/>
    <mergeCell ref="A19:E19"/>
    <mergeCell ref="A20:C20"/>
    <mergeCell ref="D20:D33"/>
    <mergeCell ref="E20:E33"/>
    <mergeCell ref="A27:C27"/>
    <mergeCell ref="B3:E3"/>
    <mergeCell ref="C4:E4"/>
    <mergeCell ref="A5:E5"/>
    <mergeCell ref="A7:E7"/>
    <mergeCell ref="D8:D12"/>
    <mergeCell ref="E8:E12"/>
  </mergeCells>
  <pageMargins left="0.7" right="0.7" top="0.75" bottom="0.75" header="0.3" footer="0.3"/>
  <pageSetup paperSize="9" scale="9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9</vt:lpstr>
      <vt:lpstr>'Южный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КоваленкоЕК</cp:lastModifiedBy>
  <dcterms:created xsi:type="dcterms:W3CDTF">2018-12-12T05:07:50Z</dcterms:created>
  <dcterms:modified xsi:type="dcterms:W3CDTF">2020-01-23T05:31:25Z</dcterms:modified>
</cp:coreProperties>
</file>