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 activeTab="1"/>
  </bookViews>
  <sheets>
    <sheet name="Ленина 153 А" sheetId="2" r:id="rId1"/>
    <sheet name="Ленина 153А" sheetId="3" r:id="rId2"/>
  </sheets>
  <definedNames>
    <definedName name="_xlnm.Print_Area" localSheetId="0">'Ленина 153 А'!$A$1:$E$84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/>
  <c r="D9"/>
  <c r="D11"/>
  <c r="D14"/>
  <c r="D16"/>
  <c r="D33"/>
  <c r="D37"/>
  <c r="D42"/>
  <c r="D47"/>
  <c r="D53"/>
  <c r="D58"/>
  <c r="D61"/>
  <c r="D77"/>
  <c r="D79"/>
  <c r="E80"/>
  <c r="D31"/>
  <c r="E82" i="2"/>
  <c r="D79"/>
  <c r="D81" i="3" l="1"/>
  <c r="D63" i="2"/>
  <c r="D60"/>
  <c r="D55"/>
  <c r="D49"/>
  <c r="D44"/>
  <c r="D39"/>
  <c r="D35"/>
  <c r="D33"/>
  <c r="D18"/>
  <c r="D16"/>
  <c r="D13"/>
  <c r="D11"/>
  <c r="D6"/>
  <c r="D81"/>
  <c r="D83"/>
</calcChain>
</file>

<file path=xl/sharedStrings.xml><?xml version="1.0" encoding="utf-8"?>
<sst xmlns="http://schemas.openxmlformats.org/spreadsheetml/2006/main" count="378" uniqueCount="125">
  <si>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</si>
  <si>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</si>
  <si>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</si>
  <si>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</si>
  <si>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</si>
  <si>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</si>
  <si>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</si>
  <si>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</si>
  <si>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</si>
  <si>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</si>
  <si>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</si>
  <si>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</si>
  <si>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</si>
  <si>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</si>
  <si>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</si>
  <si>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</si>
  <si>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</si>
  <si>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</si>
  <si>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</si>
  <si>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</si>
  <si>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</si>
  <si>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</si>
  <si>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</si>
  <si>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</si>
  <si>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</si>
  <si>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</si>
  <si>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</si>
  <si>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</si>
  <si>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</si>
  <si>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</si>
  <si>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</si>
  <si>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</si>
  <si>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</si>
  <si>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</si>
  <si>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</si>
  <si>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</si>
  <si>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</si>
  <si>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</si>
  <si>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</si>
  <si>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</si>
  <si>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</si>
  <si>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</si>
  <si>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</si>
  <si>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</si>
  <si>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</si>
  <si>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</si>
  <si>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</si>
  <si>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</si>
  <si>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</si>
  <si>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</si>
  <si>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</si>
  <si>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</si>
  <si>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</si>
  <si>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</si>
  <si>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</si>
  <si>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</si>
  <si>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</si>
  <si>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</si>
  <si>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</si>
  <si>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</si>
  <si>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</si>
  <si>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</si>
  <si>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</si>
  <si>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</si>
  <si>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</si>
  <si>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</si>
  <si>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</si>
  <si>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</si>
  <si>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</si>
  <si>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</si>
  <si>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</si>
  <si>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</si>
  <si>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</si>
  <si>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</si>
  <si>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</si>
  <si>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</si>
  <si>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</si>
  <si>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</si>
  <si>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</si>
  <si>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</si>
  <si>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</si>
  <si>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</si>
  <si>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</si>
  <si>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</si>
  <si>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</si>
  <si>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</si>
  <si>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</si>
  <si>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</si>
  <si>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</si>
  <si>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</si>
  <si>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</si>
  <si>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</si>
  <si>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</si>
  <si>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</si>
  <si>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</si>
  <si>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</si>
  <si>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</si>
  <si>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</si>
  <si>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</si>
  <si>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</si>
  <si>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</si>
  <si>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</si>
  <si>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</si>
  <si>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</si>
  <si>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</si>
  <si>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</si>
  <si>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</si>
  <si>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</si>
  <si>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</si>
  <si>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</si>
  <si>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</si>
  <si>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Прочие услуги</t>
  </si>
  <si>
    <t>Перечень работ и услуг по содержанию и ремонту общего имущества в многоквартирном доме № 153 А по ул. Ленина 2022 г.</t>
  </si>
  <si>
    <t>май-октябрь</t>
  </si>
  <si>
    <t>Всего руб. за 566,3 кв.м.</t>
  </si>
  <si>
    <t>7.</t>
  </si>
  <si>
    <t>8.</t>
  </si>
  <si>
    <t>9.</t>
  </si>
  <si>
    <t>10.</t>
  </si>
  <si>
    <t>11.</t>
  </si>
  <si>
    <t>12.</t>
  </si>
  <si>
    <t>13.</t>
  </si>
  <si>
    <t>14.</t>
  </si>
  <si>
    <t>Устройство домофонной двери-1 шт.</t>
  </si>
  <si>
    <t>Всего  руб. за 566,3 кв.м.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</si>
</sst>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top" wrapText="1"/>
    </xf>
    <xf numFmtId="0" fontId="2" fillId="0" borderId="31" xfId="0" applyFont="1" applyBorder="1" applyAlignment="1">
      <alignment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2" fontId="7" fillId="0" borderId="17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2" fontId="7" fillId="0" borderId="40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84"/>
  <sheetViews>
    <sheetView workbookViewId="0">
      <selection activeCell="C79" sqref="C79"/>
    </sheetView>
  </sheetViews>
  <sheetFormatPr defaultRowHeight="14.4"/>
  <cols>
    <col min="1" max="1" width="6" style="17" customWidth="1"/>
    <col min="2" max="2" width="44.33203125" customWidth="1"/>
    <col min="3" max="3" width="18" customWidth="1"/>
    <col min="4" max="4" width="12.44140625" style="14" customWidth="1"/>
    <col min="5" max="5" width="11.33203125" customWidth="1"/>
    <col min="6" max="6" width="13.6640625" customWidth="1"/>
    <col min="7" max="7" width="13.88671875" customWidth="1"/>
    <col min="8" max="8" width="14.21875" customWidth="1"/>
    <col min="9" max="9" width="13.88671875" customWidth="1"/>
  </cols>
  <sheetData>
    <row r="3" spans="1:8" ht="28.5" customHeight="1" thickBot="1">
      <c r="A3" s="88" t="s">
        <v>112</v>
      </c>
      <c r="B3" s="88"/>
      <c r="C3" s="88"/>
      <c r="D3" s="88"/>
      <c r="E3" s="88"/>
      <c r="H3">
        <v>566.29999999999995</v>
      </c>
    </row>
    <row r="4" spans="1:8" ht="114" customHeight="1" thickBot="1">
      <c r="A4" s="1" t="s">
        <v>0</v>
      </c>
      <c r="B4" s="2" t="s">
        <v>1</v>
      </c>
      <c r="C4" s="2" t="s">
        <v>2</v>
      </c>
      <c r="D4" s="15" t="s">
        <v>105</v>
      </c>
      <c r="E4" s="3" t="s">
        <v>3</v>
      </c>
    </row>
    <row r="5" spans="1:8">
      <c r="A5" s="89" t="s">
        <v>4</v>
      </c>
      <c r="B5" s="90"/>
      <c r="C5" s="90"/>
      <c r="D5" s="90"/>
      <c r="E5" s="91"/>
    </row>
    <row r="6" spans="1:8" ht="93" customHeight="1">
      <c r="A6" s="21" t="s">
        <v>5</v>
      </c>
      <c r="B6" s="4" t="s">
        <v>6</v>
      </c>
      <c r="C6" s="22" t="s">
        <v>7</v>
      </c>
      <c r="D6" s="65">
        <f>H3*E6*12</f>
        <v>8494.5</v>
      </c>
      <c r="E6" s="67">
        <v>1.25</v>
      </c>
    </row>
    <row r="7" spans="1:8" ht="42.75" customHeight="1">
      <c r="A7" s="21" t="s">
        <v>8</v>
      </c>
      <c r="B7" s="4" t="s">
        <v>9</v>
      </c>
      <c r="C7" s="22" t="s">
        <v>10</v>
      </c>
      <c r="D7" s="73"/>
      <c r="E7" s="67"/>
    </row>
    <row r="8" spans="1:8" ht="30.75" customHeight="1">
      <c r="A8" s="21" t="s">
        <v>11</v>
      </c>
      <c r="B8" s="4" t="s">
        <v>12</v>
      </c>
      <c r="C8" s="22" t="s">
        <v>10</v>
      </c>
      <c r="D8" s="73"/>
      <c r="E8" s="67"/>
    </row>
    <row r="9" spans="1:8" ht="40.5" customHeight="1">
      <c r="A9" s="21" t="s">
        <v>13</v>
      </c>
      <c r="B9" s="4" t="s">
        <v>14</v>
      </c>
      <c r="C9" s="22" t="s">
        <v>10</v>
      </c>
      <c r="D9" s="73"/>
      <c r="E9" s="67"/>
    </row>
    <row r="10" spans="1:8" ht="55.5" customHeight="1" thickBot="1">
      <c r="A10" s="5" t="s">
        <v>15</v>
      </c>
      <c r="B10" s="6" t="s">
        <v>16</v>
      </c>
      <c r="C10" s="24" t="s">
        <v>10</v>
      </c>
      <c r="D10" s="73"/>
      <c r="E10" s="68"/>
    </row>
    <row r="11" spans="1:8" ht="32.25" customHeight="1" thickBot="1">
      <c r="A11" s="30" t="s">
        <v>17</v>
      </c>
      <c r="B11" s="31" t="s">
        <v>18</v>
      </c>
      <c r="C11" s="53"/>
      <c r="D11" s="33">
        <f>E11*H3*12</f>
        <v>679.56</v>
      </c>
      <c r="E11" s="34">
        <v>0.1</v>
      </c>
    </row>
    <row r="12" spans="1:8">
      <c r="A12" s="89" t="s">
        <v>19</v>
      </c>
      <c r="B12" s="90"/>
      <c r="C12" s="90"/>
      <c r="D12" s="90"/>
      <c r="E12" s="91"/>
    </row>
    <row r="13" spans="1:8" ht="35.25" customHeight="1">
      <c r="A13" s="21" t="s">
        <v>5</v>
      </c>
      <c r="B13" s="4" t="s">
        <v>20</v>
      </c>
      <c r="C13" s="22" t="s">
        <v>21</v>
      </c>
      <c r="D13" s="64">
        <f>H3*12*E13</f>
        <v>10533.18</v>
      </c>
      <c r="E13" s="67">
        <v>1.55</v>
      </c>
    </row>
    <row r="14" spans="1:8" ht="37.5" customHeight="1">
      <c r="A14" s="21" t="s">
        <v>8</v>
      </c>
      <c r="B14" s="4" t="s">
        <v>22</v>
      </c>
      <c r="C14" s="22" t="s">
        <v>23</v>
      </c>
      <c r="D14" s="64"/>
      <c r="E14" s="67"/>
    </row>
    <row r="15" spans="1:8" ht="78" customHeight="1">
      <c r="A15" s="21" t="s">
        <v>11</v>
      </c>
      <c r="B15" s="4" t="s">
        <v>24</v>
      </c>
      <c r="C15" s="22" t="s">
        <v>23</v>
      </c>
      <c r="D15" s="64"/>
      <c r="E15" s="67"/>
    </row>
    <row r="16" spans="1:8" ht="43.5" customHeight="1" thickBot="1">
      <c r="A16" s="5" t="s">
        <v>13</v>
      </c>
      <c r="B16" s="6" t="s">
        <v>25</v>
      </c>
      <c r="C16" s="23" t="s">
        <v>10</v>
      </c>
      <c r="D16" s="19">
        <f>H3*12*E16</f>
        <v>1427.0759999999998</v>
      </c>
      <c r="E16" s="20">
        <v>0.21</v>
      </c>
    </row>
    <row r="17" spans="1:5" ht="15" thickBot="1">
      <c r="A17" s="85" t="s">
        <v>26</v>
      </c>
      <c r="B17" s="86"/>
      <c r="C17" s="86"/>
      <c r="D17" s="86"/>
      <c r="E17" s="87"/>
    </row>
    <row r="18" spans="1:5">
      <c r="A18" s="61" t="s">
        <v>27</v>
      </c>
      <c r="B18" s="62"/>
      <c r="C18" s="92"/>
      <c r="D18" s="73">
        <f>E18*12*H3</f>
        <v>24871.896000000001</v>
      </c>
      <c r="E18" s="93">
        <v>3.66</v>
      </c>
    </row>
    <row r="19" spans="1:5" ht="25.5" customHeight="1">
      <c r="A19" s="21">
        <v>1</v>
      </c>
      <c r="B19" s="4" t="s">
        <v>28</v>
      </c>
      <c r="C19" s="12" t="s">
        <v>29</v>
      </c>
      <c r="D19" s="73"/>
      <c r="E19" s="94"/>
    </row>
    <row r="20" spans="1:5" ht="41.25" customHeight="1">
      <c r="A20" s="21">
        <v>2</v>
      </c>
      <c r="B20" s="4" t="s">
        <v>30</v>
      </c>
      <c r="C20" s="12" t="s">
        <v>31</v>
      </c>
      <c r="D20" s="73"/>
      <c r="E20" s="94"/>
    </row>
    <row r="21" spans="1:5">
      <c r="A21" s="21">
        <v>3</v>
      </c>
      <c r="B21" s="4" t="s">
        <v>32</v>
      </c>
      <c r="C21" s="12" t="s">
        <v>29</v>
      </c>
      <c r="D21" s="73"/>
      <c r="E21" s="94"/>
    </row>
    <row r="22" spans="1:5" ht="25.5" customHeight="1">
      <c r="A22" s="21">
        <v>4</v>
      </c>
      <c r="B22" s="4" t="s">
        <v>33</v>
      </c>
      <c r="C22" s="12" t="s">
        <v>34</v>
      </c>
      <c r="D22" s="73"/>
      <c r="E22" s="94"/>
    </row>
    <row r="23" spans="1:5" ht="41.25" customHeight="1">
      <c r="A23" s="21">
        <v>5</v>
      </c>
      <c r="B23" s="4" t="s">
        <v>106</v>
      </c>
      <c r="C23" s="12" t="s">
        <v>35</v>
      </c>
      <c r="D23" s="73"/>
      <c r="E23" s="94"/>
    </row>
    <row r="24" spans="1:5" ht="46.95" customHeight="1">
      <c r="A24" s="21">
        <v>6</v>
      </c>
      <c r="B24" s="6" t="s">
        <v>104</v>
      </c>
      <c r="C24" s="16" t="s">
        <v>36</v>
      </c>
      <c r="D24" s="73"/>
      <c r="E24" s="94"/>
    </row>
    <row r="25" spans="1:5">
      <c r="A25" s="21">
        <v>7</v>
      </c>
      <c r="B25" s="4" t="s">
        <v>107</v>
      </c>
      <c r="C25" s="12" t="s">
        <v>37</v>
      </c>
      <c r="D25" s="73"/>
      <c r="E25" s="94"/>
    </row>
    <row r="26" spans="1:5">
      <c r="A26" s="96" t="s">
        <v>38</v>
      </c>
      <c r="B26" s="97"/>
      <c r="C26" s="97"/>
      <c r="D26" s="73"/>
      <c r="E26" s="94"/>
    </row>
    <row r="27" spans="1:5" ht="48" customHeight="1">
      <c r="A27" s="21">
        <v>8</v>
      </c>
      <c r="B27" s="4" t="s">
        <v>39</v>
      </c>
      <c r="C27" s="12" t="s">
        <v>40</v>
      </c>
      <c r="D27" s="73"/>
      <c r="E27" s="94"/>
    </row>
    <row r="28" spans="1:5" ht="48.75" customHeight="1">
      <c r="A28" s="21">
        <v>9</v>
      </c>
      <c r="B28" s="4" t="s">
        <v>41</v>
      </c>
      <c r="C28" s="12" t="s">
        <v>40</v>
      </c>
      <c r="D28" s="73"/>
      <c r="E28" s="94"/>
    </row>
    <row r="29" spans="1:5" ht="47.25" customHeight="1">
      <c r="A29" s="21">
        <v>10</v>
      </c>
      <c r="B29" s="4" t="s">
        <v>42</v>
      </c>
      <c r="C29" s="12" t="s">
        <v>29</v>
      </c>
      <c r="D29" s="73"/>
      <c r="E29" s="94"/>
    </row>
    <row r="30" spans="1:5" ht="25.5" customHeight="1">
      <c r="A30" s="21">
        <v>11</v>
      </c>
      <c r="B30" s="4" t="s">
        <v>43</v>
      </c>
      <c r="C30" s="12" t="s">
        <v>29</v>
      </c>
      <c r="D30" s="73"/>
      <c r="E30" s="94"/>
    </row>
    <row r="31" spans="1:5" ht="36.75" customHeight="1">
      <c r="A31" s="21">
        <v>12</v>
      </c>
      <c r="B31" s="4" t="s">
        <v>30</v>
      </c>
      <c r="C31" s="12" t="s">
        <v>44</v>
      </c>
      <c r="D31" s="73"/>
      <c r="E31" s="94"/>
    </row>
    <row r="32" spans="1:5" ht="21.75" customHeight="1" thickBot="1">
      <c r="A32" s="5">
        <v>13</v>
      </c>
      <c r="B32" s="6" t="s">
        <v>45</v>
      </c>
      <c r="C32" s="13" t="s">
        <v>29</v>
      </c>
      <c r="D32" s="73"/>
      <c r="E32" s="95"/>
    </row>
    <row r="33" spans="1:5" ht="46.95" customHeight="1" thickBot="1">
      <c r="A33" s="30">
        <v>14</v>
      </c>
      <c r="B33" s="31" t="s">
        <v>104</v>
      </c>
      <c r="C33" s="38" t="s">
        <v>36</v>
      </c>
      <c r="D33" s="39">
        <f>E33*12*566.3</f>
        <v>6251.9520000000002</v>
      </c>
      <c r="E33" s="34">
        <v>0.92</v>
      </c>
    </row>
    <row r="34" spans="1:5" ht="15" thickBot="1">
      <c r="A34" s="85" t="s">
        <v>46</v>
      </c>
      <c r="B34" s="86"/>
      <c r="C34" s="86"/>
      <c r="D34" s="86"/>
      <c r="E34" s="87"/>
    </row>
    <row r="35" spans="1:5">
      <c r="A35" s="61" t="s">
        <v>47</v>
      </c>
      <c r="B35" s="62"/>
      <c r="C35" s="62"/>
      <c r="D35" s="63">
        <f>H3*12*E35</f>
        <v>12435.948</v>
      </c>
      <c r="E35" s="66">
        <v>1.83</v>
      </c>
    </row>
    <row r="36" spans="1:5" ht="98.25" customHeight="1">
      <c r="A36" s="21" t="s">
        <v>5</v>
      </c>
      <c r="B36" s="4" t="s">
        <v>48</v>
      </c>
      <c r="C36" s="22" t="s">
        <v>49</v>
      </c>
      <c r="D36" s="64"/>
      <c r="E36" s="67"/>
    </row>
    <row r="37" spans="1:5" ht="60.75" customHeight="1">
      <c r="A37" s="21" t="s">
        <v>8</v>
      </c>
      <c r="B37" s="4" t="s">
        <v>50</v>
      </c>
      <c r="C37" s="22" t="s">
        <v>49</v>
      </c>
      <c r="D37" s="64"/>
      <c r="E37" s="67"/>
    </row>
    <row r="38" spans="1:5" ht="21" customHeight="1" thickBot="1">
      <c r="A38" s="5" t="s">
        <v>11</v>
      </c>
      <c r="B38" s="6" t="s">
        <v>51</v>
      </c>
      <c r="C38" s="8" t="s">
        <v>52</v>
      </c>
      <c r="D38" s="65"/>
      <c r="E38" s="68"/>
    </row>
    <row r="39" spans="1:5">
      <c r="A39" s="69" t="s">
        <v>53</v>
      </c>
      <c r="B39" s="70"/>
      <c r="C39" s="70"/>
      <c r="D39" s="77">
        <f>E39*12*H3</f>
        <v>13591.199999999999</v>
      </c>
      <c r="E39" s="82">
        <v>2</v>
      </c>
    </row>
    <row r="40" spans="1:5" ht="68.25" customHeight="1">
      <c r="A40" s="21" t="s">
        <v>5</v>
      </c>
      <c r="B40" s="4" t="s">
        <v>54</v>
      </c>
      <c r="C40" s="22" t="s">
        <v>49</v>
      </c>
      <c r="D40" s="64"/>
      <c r="E40" s="83"/>
    </row>
    <row r="41" spans="1:5" ht="47.25" customHeight="1">
      <c r="A41" s="21" t="s">
        <v>8</v>
      </c>
      <c r="B41" s="4" t="s">
        <v>55</v>
      </c>
      <c r="C41" s="22" t="s">
        <v>49</v>
      </c>
      <c r="D41" s="64"/>
      <c r="E41" s="83"/>
    </row>
    <row r="42" spans="1:5" ht="56.25" customHeight="1">
      <c r="A42" s="21" t="s">
        <v>11</v>
      </c>
      <c r="B42" s="4" t="s">
        <v>56</v>
      </c>
      <c r="C42" s="22" t="s">
        <v>49</v>
      </c>
      <c r="D42" s="64"/>
      <c r="E42" s="83"/>
    </row>
    <row r="43" spans="1:5" ht="39" customHeight="1" thickBot="1">
      <c r="A43" s="5" t="s">
        <v>13</v>
      </c>
      <c r="B43" s="6" t="s">
        <v>51</v>
      </c>
      <c r="C43" s="23" t="s">
        <v>52</v>
      </c>
      <c r="D43" s="65"/>
      <c r="E43" s="84"/>
    </row>
    <row r="44" spans="1:5">
      <c r="A44" s="69" t="s">
        <v>57</v>
      </c>
      <c r="B44" s="70"/>
      <c r="C44" s="70"/>
      <c r="D44" s="77">
        <f>E44*12*H3</f>
        <v>7679.0279999999984</v>
      </c>
      <c r="E44" s="78">
        <v>1.1299999999999999</v>
      </c>
    </row>
    <row r="45" spans="1:5" ht="58.5" customHeight="1">
      <c r="A45" s="21" t="s">
        <v>5</v>
      </c>
      <c r="B45" s="4" t="s">
        <v>58</v>
      </c>
      <c r="C45" s="22" t="s">
        <v>52</v>
      </c>
      <c r="D45" s="64"/>
      <c r="E45" s="67"/>
    </row>
    <row r="46" spans="1:5" ht="42" customHeight="1">
      <c r="A46" s="21" t="s">
        <v>8</v>
      </c>
      <c r="B46" s="4" t="s">
        <v>59</v>
      </c>
      <c r="C46" s="22" t="s">
        <v>10</v>
      </c>
      <c r="D46" s="64"/>
      <c r="E46" s="67"/>
    </row>
    <row r="47" spans="1:5" ht="44.25" customHeight="1">
      <c r="A47" s="21" t="s">
        <v>11</v>
      </c>
      <c r="B47" s="4" t="s">
        <v>60</v>
      </c>
      <c r="C47" s="22" t="s">
        <v>10</v>
      </c>
      <c r="D47" s="64"/>
      <c r="E47" s="67"/>
    </row>
    <row r="48" spans="1:5" ht="49.2" customHeight="1" thickBot="1">
      <c r="A48" s="5" t="s">
        <v>13</v>
      </c>
      <c r="B48" s="6" t="s">
        <v>61</v>
      </c>
      <c r="C48" s="23" t="s">
        <v>52</v>
      </c>
      <c r="D48" s="65"/>
      <c r="E48" s="68"/>
    </row>
    <row r="49" spans="1:6">
      <c r="A49" s="69" t="s">
        <v>62</v>
      </c>
      <c r="B49" s="70"/>
      <c r="C49" s="70"/>
      <c r="D49" s="79">
        <f>E49*12*H3</f>
        <v>23376.863999999998</v>
      </c>
      <c r="E49" s="80">
        <v>3.44</v>
      </c>
    </row>
    <row r="50" spans="1:6" ht="54.75" customHeight="1">
      <c r="A50" s="25" t="s">
        <v>5</v>
      </c>
      <c r="B50" s="4" t="s">
        <v>108</v>
      </c>
      <c r="C50" s="26" t="s">
        <v>10</v>
      </c>
      <c r="D50" s="73"/>
      <c r="E50" s="74"/>
      <c r="F50" s="17"/>
    </row>
    <row r="51" spans="1:6" ht="25.5" customHeight="1">
      <c r="A51" s="25" t="s">
        <v>8</v>
      </c>
      <c r="B51" s="4" t="s">
        <v>63</v>
      </c>
      <c r="C51" s="26" t="s">
        <v>10</v>
      </c>
      <c r="D51" s="73"/>
      <c r="E51" s="74"/>
    </row>
    <row r="52" spans="1:6" ht="58.5" customHeight="1">
      <c r="A52" s="25" t="s">
        <v>11</v>
      </c>
      <c r="B52" s="4" t="s">
        <v>64</v>
      </c>
      <c r="C52" s="26" t="s">
        <v>49</v>
      </c>
      <c r="D52" s="73"/>
      <c r="E52" s="74"/>
    </row>
    <row r="53" spans="1:6" ht="32.25" customHeight="1">
      <c r="A53" s="5" t="s">
        <v>13</v>
      </c>
      <c r="B53" s="6" t="s">
        <v>65</v>
      </c>
      <c r="C53" s="24" t="s">
        <v>10</v>
      </c>
      <c r="D53" s="73"/>
      <c r="E53" s="74"/>
    </row>
    <row r="54" spans="1:6" ht="21.6" customHeight="1" thickBot="1">
      <c r="A54" s="35">
        <v>5</v>
      </c>
      <c r="B54" s="36" t="s">
        <v>66</v>
      </c>
      <c r="C54" s="37" t="s">
        <v>10</v>
      </c>
      <c r="D54" s="72"/>
      <c r="E54" s="81"/>
    </row>
    <row r="55" spans="1:6">
      <c r="A55" s="61" t="s">
        <v>67</v>
      </c>
      <c r="B55" s="62"/>
      <c r="C55" s="62"/>
      <c r="D55" s="63">
        <f>E55*12*H3</f>
        <v>8494.5</v>
      </c>
      <c r="E55" s="66">
        <v>1.25</v>
      </c>
    </row>
    <row r="56" spans="1:6" ht="71.25" customHeight="1">
      <c r="A56" s="21" t="s">
        <v>5</v>
      </c>
      <c r="B56" s="4" t="s">
        <v>68</v>
      </c>
      <c r="C56" s="4" t="s">
        <v>10</v>
      </c>
      <c r="D56" s="64"/>
      <c r="E56" s="67"/>
    </row>
    <row r="57" spans="1:6" ht="82.5" customHeight="1">
      <c r="A57" s="21" t="s">
        <v>8</v>
      </c>
      <c r="B57" s="4" t="s">
        <v>69</v>
      </c>
      <c r="C57" s="22" t="s">
        <v>10</v>
      </c>
      <c r="D57" s="64"/>
      <c r="E57" s="67"/>
    </row>
    <row r="58" spans="1:6" ht="41.25" customHeight="1" thickBot="1">
      <c r="A58" s="5" t="s">
        <v>11</v>
      </c>
      <c r="B58" s="6" t="s">
        <v>70</v>
      </c>
      <c r="C58" s="7" t="s">
        <v>52</v>
      </c>
      <c r="D58" s="65"/>
      <c r="E58" s="68"/>
    </row>
    <row r="59" spans="1:6">
      <c r="A59" s="69" t="s">
        <v>71</v>
      </c>
      <c r="B59" s="70"/>
      <c r="C59" s="70"/>
      <c r="D59" s="70"/>
      <c r="E59" s="71"/>
    </row>
    <row r="60" spans="1:6" ht="71.25" customHeight="1">
      <c r="A60" s="21" t="s">
        <v>5</v>
      </c>
      <c r="B60" s="4" t="s">
        <v>72</v>
      </c>
      <c r="C60" s="9" t="s">
        <v>73</v>
      </c>
      <c r="D60" s="65">
        <f>E60*12*H3</f>
        <v>16377.395999999999</v>
      </c>
      <c r="E60" s="67">
        <v>2.41</v>
      </c>
    </row>
    <row r="61" spans="1:6" ht="34.5" customHeight="1" thickBot="1">
      <c r="A61" s="5" t="s">
        <v>8</v>
      </c>
      <c r="B61" s="6" t="s">
        <v>74</v>
      </c>
      <c r="C61" s="7" t="s">
        <v>75</v>
      </c>
      <c r="D61" s="72"/>
      <c r="E61" s="68"/>
    </row>
    <row r="62" spans="1:6" ht="15" customHeight="1" thickBot="1">
      <c r="A62" s="58" t="s">
        <v>111</v>
      </c>
      <c r="B62" s="59"/>
      <c r="C62" s="59"/>
      <c r="D62" s="59"/>
      <c r="E62" s="60"/>
    </row>
    <row r="63" spans="1:6" ht="78.75" customHeight="1">
      <c r="A63" s="27" t="s">
        <v>5</v>
      </c>
      <c r="B63" s="28" t="s">
        <v>76</v>
      </c>
      <c r="C63" s="40" t="s">
        <v>77</v>
      </c>
      <c r="D63" s="73">
        <f>E63*12*H3</f>
        <v>29560.859999999997</v>
      </c>
      <c r="E63" s="74">
        <v>4.3499999999999996</v>
      </c>
    </row>
    <row r="64" spans="1:6" ht="70.5" customHeight="1">
      <c r="A64" s="21" t="s">
        <v>8</v>
      </c>
      <c r="B64" s="4" t="s">
        <v>78</v>
      </c>
      <c r="C64" s="9" t="s">
        <v>77</v>
      </c>
      <c r="D64" s="73"/>
      <c r="E64" s="74"/>
    </row>
    <row r="65" spans="1:5" ht="67.5" customHeight="1">
      <c r="A65" s="75" t="s">
        <v>11</v>
      </c>
      <c r="B65" s="4" t="s">
        <v>79</v>
      </c>
      <c r="C65" s="76" t="s">
        <v>80</v>
      </c>
      <c r="D65" s="73"/>
      <c r="E65" s="74"/>
    </row>
    <row r="66" spans="1:5" ht="30.75" customHeight="1">
      <c r="A66" s="75"/>
      <c r="B66" s="4" t="s">
        <v>81</v>
      </c>
      <c r="C66" s="76"/>
      <c r="D66" s="73"/>
      <c r="E66" s="74"/>
    </row>
    <row r="67" spans="1:5" ht="76.5" customHeight="1">
      <c r="A67" s="75"/>
      <c r="B67" s="4" t="s">
        <v>82</v>
      </c>
      <c r="C67" s="76"/>
      <c r="D67" s="73"/>
      <c r="E67" s="74"/>
    </row>
    <row r="68" spans="1:5" ht="54.75" customHeight="1">
      <c r="A68" s="75"/>
      <c r="B68" s="4" t="s">
        <v>83</v>
      </c>
      <c r="C68" s="76"/>
      <c r="D68" s="73"/>
      <c r="E68" s="74"/>
    </row>
    <row r="69" spans="1:5" ht="80.25" customHeight="1">
      <c r="A69" s="21" t="s">
        <v>13</v>
      </c>
      <c r="B69" s="4" t="s">
        <v>84</v>
      </c>
      <c r="C69" s="9" t="s">
        <v>85</v>
      </c>
      <c r="D69" s="73"/>
      <c r="E69" s="74"/>
    </row>
    <row r="70" spans="1:5" ht="48" customHeight="1">
      <c r="A70" s="56" t="s">
        <v>15</v>
      </c>
      <c r="B70" s="4" t="s">
        <v>100</v>
      </c>
      <c r="C70" s="22" t="s">
        <v>86</v>
      </c>
      <c r="D70" s="73"/>
      <c r="E70" s="74"/>
    </row>
    <row r="71" spans="1:5" ht="71.25" customHeight="1">
      <c r="A71" s="56" t="s">
        <v>17</v>
      </c>
      <c r="B71" s="4" t="s">
        <v>87</v>
      </c>
      <c r="C71" s="22" t="s">
        <v>36</v>
      </c>
      <c r="D71" s="73"/>
      <c r="E71" s="74"/>
    </row>
    <row r="72" spans="1:5" ht="53.25" customHeight="1">
      <c r="A72" s="56" t="s">
        <v>115</v>
      </c>
      <c r="B72" s="4" t="s">
        <v>109</v>
      </c>
      <c r="C72" s="22" t="s">
        <v>49</v>
      </c>
      <c r="D72" s="73"/>
      <c r="E72" s="74"/>
    </row>
    <row r="73" spans="1:5" ht="81" customHeight="1">
      <c r="A73" s="56" t="s">
        <v>116</v>
      </c>
      <c r="B73" s="4" t="s">
        <v>110</v>
      </c>
      <c r="C73" s="22" t="s">
        <v>88</v>
      </c>
      <c r="D73" s="73"/>
      <c r="E73" s="74"/>
    </row>
    <row r="74" spans="1:5" ht="109.8" customHeight="1">
      <c r="A74" s="56" t="s">
        <v>117</v>
      </c>
      <c r="B74" s="4" t="s">
        <v>89</v>
      </c>
      <c r="C74" s="10" t="s">
        <v>90</v>
      </c>
      <c r="D74" s="73"/>
      <c r="E74" s="74"/>
    </row>
    <row r="75" spans="1:5" ht="57" customHeight="1">
      <c r="A75" s="56" t="s">
        <v>118</v>
      </c>
      <c r="B75" s="4" t="s">
        <v>101</v>
      </c>
      <c r="C75" s="10" t="s">
        <v>91</v>
      </c>
      <c r="D75" s="73"/>
      <c r="E75" s="74"/>
    </row>
    <row r="76" spans="1:5" ht="36" customHeight="1">
      <c r="A76" s="56" t="s">
        <v>119</v>
      </c>
      <c r="B76" s="4" t="s">
        <v>92</v>
      </c>
      <c r="C76" s="10" t="s">
        <v>93</v>
      </c>
      <c r="D76" s="73"/>
      <c r="E76" s="74"/>
    </row>
    <row r="77" spans="1:5" ht="42" customHeight="1">
      <c r="A77" s="56" t="s">
        <v>120</v>
      </c>
      <c r="B77" s="4" t="s">
        <v>94</v>
      </c>
      <c r="C77" s="10" t="s">
        <v>95</v>
      </c>
      <c r="D77" s="73"/>
      <c r="E77" s="74"/>
    </row>
    <row r="78" spans="1:5" ht="103.5" customHeight="1" thickBot="1">
      <c r="A78" s="5" t="s">
        <v>121</v>
      </c>
      <c r="B78" s="6" t="s">
        <v>96</v>
      </c>
      <c r="C78" s="29" t="s">
        <v>97</v>
      </c>
      <c r="D78" s="73"/>
      <c r="E78" s="74"/>
    </row>
    <row r="79" spans="1:5" ht="82.8" customHeight="1" thickBot="1">
      <c r="A79" s="30" t="s">
        <v>122</v>
      </c>
      <c r="B79" s="31" t="s">
        <v>102</v>
      </c>
      <c r="C79" s="32" t="s">
        <v>103</v>
      </c>
      <c r="D79" s="33">
        <f>E79*12*G81</f>
        <v>271.82399999999996</v>
      </c>
      <c r="E79" s="34">
        <v>0.04</v>
      </c>
    </row>
    <row r="80" spans="1:5" ht="15" thickBot="1">
      <c r="A80" s="58" t="s">
        <v>98</v>
      </c>
      <c r="B80" s="59"/>
      <c r="C80" s="59"/>
      <c r="D80" s="59"/>
      <c r="E80" s="60"/>
    </row>
    <row r="81" spans="1:8" ht="15" thickBot="1">
      <c r="A81" s="11" t="s">
        <v>5</v>
      </c>
      <c r="B81" s="98" t="s">
        <v>123</v>
      </c>
      <c r="C81" s="99" t="s">
        <v>113</v>
      </c>
      <c r="D81" s="41">
        <f>E81*12*G81</f>
        <v>27182.399999999998</v>
      </c>
      <c r="E81" s="42">
        <v>4</v>
      </c>
      <c r="G81">
        <v>566.29999999999995</v>
      </c>
      <c r="H81" s="14"/>
    </row>
    <row r="82" spans="1:8" ht="24.75" customHeight="1" thickBot="1">
      <c r="A82" s="48"/>
      <c r="B82" s="49" t="s">
        <v>99</v>
      </c>
      <c r="C82" s="50"/>
      <c r="D82" s="51"/>
      <c r="E82" s="52">
        <f>E81+E63+E60+E55+E49+E44+E39+E35+E33+E18+E16+E13+E11+E6+E79</f>
        <v>28.14</v>
      </c>
    </row>
    <row r="83" spans="1:8" ht="33" customHeight="1" thickBot="1">
      <c r="A83" s="43"/>
      <c r="B83" s="44" t="s">
        <v>124</v>
      </c>
      <c r="C83" s="45"/>
      <c r="D83" s="46">
        <f>E82*G81*12</f>
        <v>191228.18399999998</v>
      </c>
      <c r="E83" s="47"/>
    </row>
    <row r="84" spans="1:8">
      <c r="A84" s="18"/>
    </row>
  </sheetData>
  <mergeCells count="37"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5:C35"/>
    <mergeCell ref="D35:D38"/>
    <mergeCell ref="E35:E38"/>
    <mergeCell ref="A39:C39"/>
    <mergeCell ref="D39:D43"/>
    <mergeCell ref="E39:E43"/>
    <mergeCell ref="A44:C44"/>
    <mergeCell ref="D44:D48"/>
    <mergeCell ref="E44:E48"/>
    <mergeCell ref="A49:C49"/>
    <mergeCell ref="D49:D54"/>
    <mergeCell ref="E49:E54"/>
    <mergeCell ref="A80:E80"/>
    <mergeCell ref="A55:C55"/>
    <mergeCell ref="D55:D58"/>
    <mergeCell ref="E55:E58"/>
    <mergeCell ref="A59:E59"/>
    <mergeCell ref="D60:D61"/>
    <mergeCell ref="E60:E61"/>
    <mergeCell ref="A62:E62"/>
    <mergeCell ref="D63:D78"/>
    <mergeCell ref="E63:E78"/>
    <mergeCell ref="A65:A68"/>
    <mergeCell ref="C65:C68"/>
  </mergeCells>
  <pageMargins left="0.7" right="0.7" top="0.75" bottom="0.75" header="0.3" footer="0.3"/>
  <pageSetup paperSize="9" scale="90" orientation="portrait" r:id="rId1"/>
  <rowBreaks count="3" manualBreakCount="3">
    <brk id="20" max="16383" man="1"/>
    <brk id="43" max="16383" man="1"/>
    <brk id="6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81"/>
  <sheetViews>
    <sheetView tabSelected="1" topLeftCell="A73" workbookViewId="0">
      <selection activeCell="L88" sqref="L88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33203125" customWidth="1"/>
  </cols>
  <sheetData>
    <row r="1" spans="1:5" ht="33" customHeight="1" thickBot="1">
      <c r="A1" s="88" t="s">
        <v>112</v>
      </c>
      <c r="B1" s="88"/>
      <c r="C1" s="88"/>
      <c r="D1" s="88"/>
      <c r="E1" s="88"/>
    </row>
    <row r="2" spans="1:5" ht="106.2" thickBot="1">
      <c r="A2" s="1" t="s">
        <v>0</v>
      </c>
      <c r="B2" s="2" t="s">
        <v>1</v>
      </c>
      <c r="C2" s="2" t="s">
        <v>2</v>
      </c>
      <c r="D2" s="15" t="s">
        <v>105</v>
      </c>
      <c r="E2" s="3" t="s">
        <v>3</v>
      </c>
    </row>
    <row r="3" spans="1:5">
      <c r="A3" s="89" t="s">
        <v>4</v>
      </c>
      <c r="B3" s="90"/>
      <c r="C3" s="90"/>
      <c r="D3" s="90"/>
      <c r="E3" s="91"/>
    </row>
    <row r="4" spans="1:5" ht="92.4">
      <c r="A4" s="56" t="s">
        <v>5</v>
      </c>
      <c r="B4" s="4" t="s">
        <v>6</v>
      </c>
      <c r="C4" s="57" t="s">
        <v>7</v>
      </c>
      <c r="D4" s="65">
        <f>E4*H80*12</f>
        <v>22085.699999999997</v>
      </c>
      <c r="E4" s="67">
        <v>3.25</v>
      </c>
    </row>
    <row r="5" spans="1:5" ht="39.6">
      <c r="A5" s="56" t="s">
        <v>8</v>
      </c>
      <c r="B5" s="4" t="s">
        <v>9</v>
      </c>
      <c r="C5" s="57" t="s">
        <v>10</v>
      </c>
      <c r="D5" s="73"/>
      <c r="E5" s="67"/>
    </row>
    <row r="6" spans="1:5" ht="26.4">
      <c r="A6" s="56" t="s">
        <v>11</v>
      </c>
      <c r="B6" s="4" t="s">
        <v>12</v>
      </c>
      <c r="C6" s="57" t="s">
        <v>10</v>
      </c>
      <c r="D6" s="73"/>
      <c r="E6" s="67"/>
    </row>
    <row r="7" spans="1:5" ht="39.6">
      <c r="A7" s="56" t="s">
        <v>13</v>
      </c>
      <c r="B7" s="4" t="s">
        <v>14</v>
      </c>
      <c r="C7" s="57" t="s">
        <v>10</v>
      </c>
      <c r="D7" s="73"/>
      <c r="E7" s="67"/>
    </row>
    <row r="8" spans="1:5" ht="53.4" thickBot="1">
      <c r="A8" s="5" t="s">
        <v>15</v>
      </c>
      <c r="B8" s="6" t="s">
        <v>16</v>
      </c>
      <c r="C8" s="24" t="s">
        <v>10</v>
      </c>
      <c r="D8" s="73"/>
      <c r="E8" s="68"/>
    </row>
    <row r="9" spans="1:5" ht="27" thickBot="1">
      <c r="A9" s="30" t="s">
        <v>17</v>
      </c>
      <c r="B9" s="31" t="s">
        <v>18</v>
      </c>
      <c r="C9" s="53"/>
      <c r="D9" s="33">
        <f>E9*H80*12</f>
        <v>679.56</v>
      </c>
      <c r="E9" s="34">
        <v>0.1</v>
      </c>
    </row>
    <row r="10" spans="1:5">
      <c r="A10" s="89" t="s">
        <v>19</v>
      </c>
      <c r="B10" s="90"/>
      <c r="C10" s="90"/>
      <c r="D10" s="90"/>
      <c r="E10" s="91"/>
    </row>
    <row r="11" spans="1:5" ht="26.4">
      <c r="A11" s="56" t="s">
        <v>5</v>
      </c>
      <c r="B11" s="4" t="s">
        <v>20</v>
      </c>
      <c r="C11" s="57" t="s">
        <v>21</v>
      </c>
      <c r="D11" s="64">
        <f>E11*H80*12</f>
        <v>10533.18</v>
      </c>
      <c r="E11" s="67">
        <v>1.55</v>
      </c>
    </row>
    <row r="12" spans="1:5" ht="26.4">
      <c r="A12" s="56" t="s">
        <v>8</v>
      </c>
      <c r="B12" s="4" t="s">
        <v>22</v>
      </c>
      <c r="C12" s="57" t="s">
        <v>23</v>
      </c>
      <c r="D12" s="64"/>
      <c r="E12" s="67"/>
    </row>
    <row r="13" spans="1:5" ht="79.2">
      <c r="A13" s="56" t="s">
        <v>11</v>
      </c>
      <c r="B13" s="4" t="s">
        <v>24</v>
      </c>
      <c r="C13" s="57" t="s">
        <v>23</v>
      </c>
      <c r="D13" s="64"/>
      <c r="E13" s="67"/>
    </row>
    <row r="14" spans="1:5" ht="40.200000000000003" thickBot="1">
      <c r="A14" s="5" t="s">
        <v>13</v>
      </c>
      <c r="B14" s="6" t="s">
        <v>25</v>
      </c>
      <c r="C14" s="24" t="s">
        <v>10</v>
      </c>
      <c r="D14" s="54">
        <f>E14*H80*12</f>
        <v>1427.0759999999998</v>
      </c>
      <c r="E14" s="55">
        <v>0.21</v>
      </c>
    </row>
    <row r="15" spans="1:5" ht="15" thickBot="1">
      <c r="A15" s="85" t="s">
        <v>26</v>
      </c>
      <c r="B15" s="86"/>
      <c r="C15" s="86"/>
      <c r="D15" s="86"/>
      <c r="E15" s="87"/>
    </row>
    <row r="16" spans="1:5">
      <c r="A16" s="61" t="s">
        <v>27</v>
      </c>
      <c r="B16" s="62"/>
      <c r="C16" s="92"/>
      <c r="D16" s="73">
        <f>E16*H80*12</f>
        <v>24871.896000000001</v>
      </c>
      <c r="E16" s="93">
        <v>3.66</v>
      </c>
    </row>
    <row r="17" spans="1:5">
      <c r="A17" s="56">
        <v>1</v>
      </c>
      <c r="B17" s="4" t="s">
        <v>28</v>
      </c>
      <c r="C17" s="12" t="s">
        <v>29</v>
      </c>
      <c r="D17" s="73"/>
      <c r="E17" s="94"/>
    </row>
    <row r="18" spans="1:5" ht="52.8">
      <c r="A18" s="56">
        <v>2</v>
      </c>
      <c r="B18" s="4" t="s">
        <v>30</v>
      </c>
      <c r="C18" s="12" t="s">
        <v>31</v>
      </c>
      <c r="D18" s="73"/>
      <c r="E18" s="94"/>
    </row>
    <row r="19" spans="1:5">
      <c r="A19" s="56">
        <v>3</v>
      </c>
      <c r="B19" s="4" t="s">
        <v>32</v>
      </c>
      <c r="C19" s="12" t="s">
        <v>29</v>
      </c>
      <c r="D19" s="73"/>
      <c r="E19" s="94"/>
    </row>
    <row r="20" spans="1:5">
      <c r="A20" s="56">
        <v>4</v>
      </c>
      <c r="B20" s="4" t="s">
        <v>33</v>
      </c>
      <c r="C20" s="12" t="s">
        <v>34</v>
      </c>
      <c r="D20" s="73"/>
      <c r="E20" s="94"/>
    </row>
    <row r="21" spans="1:5" ht="26.4">
      <c r="A21" s="56">
        <v>5</v>
      </c>
      <c r="B21" s="4" t="s">
        <v>106</v>
      </c>
      <c r="C21" s="12" t="s">
        <v>35</v>
      </c>
      <c r="D21" s="73"/>
      <c r="E21" s="94"/>
    </row>
    <row r="22" spans="1:5" ht="39.6">
      <c r="A22" s="56">
        <v>6</v>
      </c>
      <c r="B22" s="6" t="s">
        <v>104</v>
      </c>
      <c r="C22" s="16" t="s">
        <v>36</v>
      </c>
      <c r="D22" s="73"/>
      <c r="E22" s="94"/>
    </row>
    <row r="23" spans="1:5">
      <c r="A23" s="56">
        <v>7</v>
      </c>
      <c r="B23" s="4" t="s">
        <v>107</v>
      </c>
      <c r="C23" s="12" t="s">
        <v>37</v>
      </c>
      <c r="D23" s="73"/>
      <c r="E23" s="94"/>
    </row>
    <row r="24" spans="1:5">
      <c r="A24" s="96" t="s">
        <v>38</v>
      </c>
      <c r="B24" s="97"/>
      <c r="C24" s="97"/>
      <c r="D24" s="73"/>
      <c r="E24" s="94"/>
    </row>
    <row r="25" spans="1:5" ht="26.4">
      <c r="A25" s="56">
        <v>8</v>
      </c>
      <c r="B25" s="4" t="s">
        <v>39</v>
      </c>
      <c r="C25" s="12" t="s">
        <v>40</v>
      </c>
      <c r="D25" s="73"/>
      <c r="E25" s="94"/>
    </row>
    <row r="26" spans="1:5" ht="39.6">
      <c r="A26" s="56">
        <v>9</v>
      </c>
      <c r="B26" s="4" t="s">
        <v>41</v>
      </c>
      <c r="C26" s="12" t="s">
        <v>40</v>
      </c>
      <c r="D26" s="73"/>
      <c r="E26" s="94"/>
    </row>
    <row r="27" spans="1:5" ht="39.6">
      <c r="A27" s="56">
        <v>10</v>
      </c>
      <c r="B27" s="4" t="s">
        <v>42</v>
      </c>
      <c r="C27" s="12" t="s">
        <v>29</v>
      </c>
      <c r="D27" s="73"/>
      <c r="E27" s="94"/>
    </row>
    <row r="28" spans="1:5">
      <c r="A28" s="56">
        <v>11</v>
      </c>
      <c r="B28" s="4" t="s">
        <v>43</v>
      </c>
      <c r="C28" s="12" t="s">
        <v>29</v>
      </c>
      <c r="D28" s="73"/>
      <c r="E28" s="94"/>
    </row>
    <row r="29" spans="1:5" ht="26.4">
      <c r="A29" s="56">
        <v>12</v>
      </c>
      <c r="B29" s="4" t="s">
        <v>30</v>
      </c>
      <c r="C29" s="12" t="s">
        <v>44</v>
      </c>
      <c r="D29" s="73"/>
      <c r="E29" s="94"/>
    </row>
    <row r="30" spans="1:5" ht="15" thickBot="1">
      <c r="A30" s="5">
        <v>13</v>
      </c>
      <c r="B30" s="6" t="s">
        <v>45</v>
      </c>
      <c r="C30" s="13" t="s">
        <v>29</v>
      </c>
      <c r="D30" s="73"/>
      <c r="E30" s="95"/>
    </row>
    <row r="31" spans="1:5" ht="40.200000000000003" thickBot="1">
      <c r="A31" s="30">
        <v>14</v>
      </c>
      <c r="B31" s="31" t="s">
        <v>104</v>
      </c>
      <c r="C31" s="38" t="s">
        <v>36</v>
      </c>
      <c r="D31" s="39">
        <f>E31*12*566.3</f>
        <v>6251.9520000000002</v>
      </c>
      <c r="E31" s="34">
        <v>0.92</v>
      </c>
    </row>
    <row r="32" spans="1:5" ht="15" thickBot="1">
      <c r="A32" s="85" t="s">
        <v>46</v>
      </c>
      <c r="B32" s="86"/>
      <c r="C32" s="86"/>
      <c r="D32" s="86"/>
      <c r="E32" s="87"/>
    </row>
    <row r="33" spans="1:5">
      <c r="A33" s="61" t="s">
        <v>47</v>
      </c>
      <c r="B33" s="62"/>
      <c r="C33" s="62"/>
      <c r="D33" s="63">
        <f>E33*H80*12</f>
        <v>12707.772000000001</v>
      </c>
      <c r="E33" s="66">
        <v>1.87</v>
      </c>
    </row>
    <row r="34" spans="1:5" ht="92.4">
      <c r="A34" s="56" t="s">
        <v>5</v>
      </c>
      <c r="B34" s="4" t="s">
        <v>48</v>
      </c>
      <c r="C34" s="57" t="s">
        <v>49</v>
      </c>
      <c r="D34" s="64"/>
      <c r="E34" s="67"/>
    </row>
    <row r="35" spans="1:5" ht="52.8">
      <c r="A35" s="56" t="s">
        <v>8</v>
      </c>
      <c r="B35" s="4" t="s">
        <v>50</v>
      </c>
      <c r="C35" s="57" t="s">
        <v>49</v>
      </c>
      <c r="D35" s="64"/>
      <c r="E35" s="67"/>
    </row>
    <row r="36" spans="1:5" ht="21" thickBot="1">
      <c r="A36" s="5" t="s">
        <v>11</v>
      </c>
      <c r="B36" s="6" t="s">
        <v>51</v>
      </c>
      <c r="C36" s="8" t="s">
        <v>52</v>
      </c>
      <c r="D36" s="65"/>
      <c r="E36" s="68"/>
    </row>
    <row r="37" spans="1:5">
      <c r="A37" s="69" t="s">
        <v>53</v>
      </c>
      <c r="B37" s="70"/>
      <c r="C37" s="70"/>
      <c r="D37" s="77">
        <f>E37*H80*12</f>
        <v>13591.199999999999</v>
      </c>
      <c r="E37" s="82">
        <v>2</v>
      </c>
    </row>
    <row r="38" spans="1:5" ht="66">
      <c r="A38" s="56" t="s">
        <v>5</v>
      </c>
      <c r="B38" s="4" t="s">
        <v>54</v>
      </c>
      <c r="C38" s="57" t="s">
        <v>49</v>
      </c>
      <c r="D38" s="64"/>
      <c r="E38" s="83"/>
    </row>
    <row r="39" spans="1:5" ht="39.6">
      <c r="A39" s="56" t="s">
        <v>8</v>
      </c>
      <c r="B39" s="4" t="s">
        <v>55</v>
      </c>
      <c r="C39" s="57" t="s">
        <v>49</v>
      </c>
      <c r="D39" s="64"/>
      <c r="E39" s="83"/>
    </row>
    <row r="40" spans="1:5" ht="52.8">
      <c r="A40" s="56" t="s">
        <v>11</v>
      </c>
      <c r="B40" s="4" t="s">
        <v>56</v>
      </c>
      <c r="C40" s="57" t="s">
        <v>49</v>
      </c>
      <c r="D40" s="64"/>
      <c r="E40" s="83"/>
    </row>
    <row r="41" spans="1:5" ht="40.200000000000003" thickBot="1">
      <c r="A41" s="5" t="s">
        <v>13</v>
      </c>
      <c r="B41" s="6" t="s">
        <v>51</v>
      </c>
      <c r="C41" s="24" t="s">
        <v>52</v>
      </c>
      <c r="D41" s="65"/>
      <c r="E41" s="84"/>
    </row>
    <row r="42" spans="1:5">
      <c r="A42" s="69" t="s">
        <v>57</v>
      </c>
      <c r="B42" s="70"/>
      <c r="C42" s="70"/>
      <c r="D42" s="77">
        <f>E42*H80*12</f>
        <v>7679.0279999999984</v>
      </c>
      <c r="E42" s="78">
        <v>1.1299999999999999</v>
      </c>
    </row>
    <row r="43" spans="1:5" ht="52.8">
      <c r="A43" s="56" t="s">
        <v>5</v>
      </c>
      <c r="B43" s="4" t="s">
        <v>58</v>
      </c>
      <c r="C43" s="57" t="s">
        <v>52</v>
      </c>
      <c r="D43" s="64"/>
      <c r="E43" s="67"/>
    </row>
    <row r="44" spans="1:5" ht="39.6">
      <c r="A44" s="56" t="s">
        <v>8</v>
      </c>
      <c r="B44" s="4" t="s">
        <v>59</v>
      </c>
      <c r="C44" s="57" t="s">
        <v>10</v>
      </c>
      <c r="D44" s="64"/>
      <c r="E44" s="67"/>
    </row>
    <row r="45" spans="1:5" ht="26.4">
      <c r="A45" s="56" t="s">
        <v>11</v>
      </c>
      <c r="B45" s="4" t="s">
        <v>60</v>
      </c>
      <c r="C45" s="57" t="s">
        <v>10</v>
      </c>
      <c r="D45" s="64"/>
      <c r="E45" s="67"/>
    </row>
    <row r="46" spans="1:5" ht="40.200000000000003" thickBot="1">
      <c r="A46" s="5" t="s">
        <v>13</v>
      </c>
      <c r="B46" s="6" t="s">
        <v>61</v>
      </c>
      <c r="C46" s="24" t="s">
        <v>52</v>
      </c>
      <c r="D46" s="65"/>
      <c r="E46" s="68"/>
    </row>
    <row r="47" spans="1:5">
      <c r="A47" s="69" t="s">
        <v>62</v>
      </c>
      <c r="B47" s="70"/>
      <c r="C47" s="70"/>
      <c r="D47" s="79">
        <f>E47*H80*12</f>
        <v>30172.464</v>
      </c>
      <c r="E47" s="80">
        <v>4.4400000000000004</v>
      </c>
    </row>
    <row r="48" spans="1:5" ht="52.8">
      <c r="A48" s="56" t="s">
        <v>5</v>
      </c>
      <c r="B48" s="4" t="s">
        <v>108</v>
      </c>
      <c r="C48" s="57" t="s">
        <v>10</v>
      </c>
      <c r="D48" s="73"/>
      <c r="E48" s="74"/>
    </row>
    <row r="49" spans="1:5">
      <c r="A49" s="56" t="s">
        <v>8</v>
      </c>
      <c r="B49" s="4" t="s">
        <v>63</v>
      </c>
      <c r="C49" s="57" t="s">
        <v>10</v>
      </c>
      <c r="D49" s="73"/>
      <c r="E49" s="74"/>
    </row>
    <row r="50" spans="1:5" ht="52.8">
      <c r="A50" s="56" t="s">
        <v>11</v>
      </c>
      <c r="B50" s="4" t="s">
        <v>64</v>
      </c>
      <c r="C50" s="57" t="s">
        <v>49</v>
      </c>
      <c r="D50" s="73"/>
      <c r="E50" s="74"/>
    </row>
    <row r="51" spans="1:5" ht="26.4">
      <c r="A51" s="5" t="s">
        <v>13</v>
      </c>
      <c r="B51" s="6" t="s">
        <v>65</v>
      </c>
      <c r="C51" s="24" t="s">
        <v>10</v>
      </c>
      <c r="D51" s="73"/>
      <c r="E51" s="74"/>
    </row>
    <row r="52" spans="1:5" ht="15" thickBot="1">
      <c r="A52" s="35">
        <v>5</v>
      </c>
      <c r="B52" s="36" t="s">
        <v>66</v>
      </c>
      <c r="C52" s="37" t="s">
        <v>10</v>
      </c>
      <c r="D52" s="72"/>
      <c r="E52" s="81"/>
    </row>
    <row r="53" spans="1:5">
      <c r="A53" s="61" t="s">
        <v>67</v>
      </c>
      <c r="B53" s="62"/>
      <c r="C53" s="62"/>
      <c r="D53" s="63">
        <f>E53*H80*12</f>
        <v>8494.5</v>
      </c>
      <c r="E53" s="66">
        <v>1.25</v>
      </c>
    </row>
    <row r="54" spans="1:5" ht="66">
      <c r="A54" s="56" t="s">
        <v>5</v>
      </c>
      <c r="B54" s="4" t="s">
        <v>68</v>
      </c>
      <c r="C54" s="4" t="s">
        <v>10</v>
      </c>
      <c r="D54" s="64"/>
      <c r="E54" s="67"/>
    </row>
    <row r="55" spans="1:5" ht="79.2">
      <c r="A55" s="56" t="s">
        <v>8</v>
      </c>
      <c r="B55" s="4" t="s">
        <v>69</v>
      </c>
      <c r="C55" s="57" t="s">
        <v>10</v>
      </c>
      <c r="D55" s="64"/>
      <c r="E55" s="67"/>
    </row>
    <row r="56" spans="1:5" ht="40.200000000000003" thickBot="1">
      <c r="A56" s="5" t="s">
        <v>11</v>
      </c>
      <c r="B56" s="6" t="s">
        <v>70</v>
      </c>
      <c r="C56" s="7" t="s">
        <v>52</v>
      </c>
      <c r="D56" s="65"/>
      <c r="E56" s="68"/>
    </row>
    <row r="57" spans="1:5">
      <c r="A57" s="69" t="s">
        <v>71</v>
      </c>
      <c r="B57" s="70"/>
      <c r="C57" s="70"/>
      <c r="D57" s="70"/>
      <c r="E57" s="71"/>
    </row>
    <row r="58" spans="1:5" ht="66">
      <c r="A58" s="56" t="s">
        <v>5</v>
      </c>
      <c r="B58" s="4" t="s">
        <v>72</v>
      </c>
      <c r="C58" s="9" t="s">
        <v>73</v>
      </c>
      <c r="D58" s="65">
        <f>E58*H80*12</f>
        <v>16377.395999999999</v>
      </c>
      <c r="E58" s="67">
        <v>2.41</v>
      </c>
    </row>
    <row r="59" spans="1:5" ht="27" thickBot="1">
      <c r="A59" s="5" t="s">
        <v>8</v>
      </c>
      <c r="B59" s="6" t="s">
        <v>74</v>
      </c>
      <c r="C59" s="7" t="s">
        <v>75</v>
      </c>
      <c r="D59" s="72"/>
      <c r="E59" s="68"/>
    </row>
    <row r="60" spans="1:5" ht="15" thickBot="1">
      <c r="A60" s="58" t="s">
        <v>111</v>
      </c>
      <c r="B60" s="59"/>
      <c r="C60" s="59"/>
      <c r="D60" s="59"/>
      <c r="E60" s="60"/>
    </row>
    <row r="61" spans="1:5" ht="66">
      <c r="A61" s="27" t="s">
        <v>5</v>
      </c>
      <c r="B61" s="28" t="s">
        <v>76</v>
      </c>
      <c r="C61" s="40" t="s">
        <v>77</v>
      </c>
      <c r="D61" s="73">
        <f>E61*H80*12</f>
        <v>29560.859999999997</v>
      </c>
      <c r="E61" s="74">
        <v>4.3499999999999996</v>
      </c>
    </row>
    <row r="62" spans="1:5" ht="66">
      <c r="A62" s="56" t="s">
        <v>8</v>
      </c>
      <c r="B62" s="4" t="s">
        <v>78</v>
      </c>
      <c r="C62" s="9" t="s">
        <v>77</v>
      </c>
      <c r="D62" s="73"/>
      <c r="E62" s="74"/>
    </row>
    <row r="63" spans="1:5" ht="66">
      <c r="A63" s="75" t="s">
        <v>11</v>
      </c>
      <c r="B63" s="4" t="s">
        <v>79</v>
      </c>
      <c r="C63" s="76" t="s">
        <v>80</v>
      </c>
      <c r="D63" s="73"/>
      <c r="E63" s="74"/>
    </row>
    <row r="64" spans="1:5" ht="26.4">
      <c r="A64" s="75"/>
      <c r="B64" s="4" t="s">
        <v>81</v>
      </c>
      <c r="C64" s="76"/>
      <c r="D64" s="73"/>
      <c r="E64" s="74"/>
    </row>
    <row r="65" spans="1:8" ht="66">
      <c r="A65" s="75"/>
      <c r="B65" s="4" t="s">
        <v>82</v>
      </c>
      <c r="C65" s="76"/>
      <c r="D65" s="73"/>
      <c r="E65" s="74"/>
    </row>
    <row r="66" spans="1:8" ht="52.8">
      <c r="A66" s="75"/>
      <c r="B66" s="4" t="s">
        <v>83</v>
      </c>
      <c r="C66" s="76"/>
      <c r="D66" s="73"/>
      <c r="E66" s="74"/>
    </row>
    <row r="67" spans="1:8" ht="79.2">
      <c r="A67" s="56" t="s">
        <v>13</v>
      </c>
      <c r="B67" s="4" t="s">
        <v>84</v>
      </c>
      <c r="C67" s="9" t="s">
        <v>85</v>
      </c>
      <c r="D67" s="73"/>
      <c r="E67" s="74"/>
    </row>
    <row r="68" spans="1:8" ht="39.6">
      <c r="A68" s="56" t="s">
        <v>15</v>
      </c>
      <c r="B68" s="4" t="s">
        <v>100</v>
      </c>
      <c r="C68" s="57" t="s">
        <v>86</v>
      </c>
      <c r="D68" s="73"/>
      <c r="E68" s="74"/>
    </row>
    <row r="69" spans="1:8" ht="66">
      <c r="A69" s="56" t="s">
        <v>17</v>
      </c>
      <c r="B69" s="4" t="s">
        <v>87</v>
      </c>
      <c r="C69" s="57" t="s">
        <v>36</v>
      </c>
      <c r="D69" s="73"/>
      <c r="E69" s="74"/>
    </row>
    <row r="70" spans="1:8" ht="52.8">
      <c r="A70" s="56" t="s">
        <v>115</v>
      </c>
      <c r="B70" s="4" t="s">
        <v>109</v>
      </c>
      <c r="C70" s="57" t="s">
        <v>49</v>
      </c>
      <c r="D70" s="73"/>
      <c r="E70" s="74"/>
    </row>
    <row r="71" spans="1:8" ht="79.2">
      <c r="A71" s="56" t="s">
        <v>116</v>
      </c>
      <c r="B71" s="4" t="s">
        <v>110</v>
      </c>
      <c r="C71" s="57" t="s">
        <v>88</v>
      </c>
      <c r="D71" s="73"/>
      <c r="E71" s="74"/>
    </row>
    <row r="72" spans="1:8" ht="105.6">
      <c r="A72" s="56" t="s">
        <v>117</v>
      </c>
      <c r="B72" s="4" t="s">
        <v>89</v>
      </c>
      <c r="C72" s="10" t="s">
        <v>90</v>
      </c>
      <c r="D72" s="73"/>
      <c r="E72" s="74"/>
    </row>
    <row r="73" spans="1:8" ht="52.8">
      <c r="A73" s="56" t="s">
        <v>118</v>
      </c>
      <c r="B73" s="4" t="s">
        <v>101</v>
      </c>
      <c r="C73" s="10" t="s">
        <v>91</v>
      </c>
      <c r="D73" s="73"/>
      <c r="E73" s="74"/>
    </row>
    <row r="74" spans="1:8" ht="26.4">
      <c r="A74" s="56" t="s">
        <v>119</v>
      </c>
      <c r="B74" s="4" t="s">
        <v>92</v>
      </c>
      <c r="C74" s="10" t="s">
        <v>93</v>
      </c>
      <c r="D74" s="73"/>
      <c r="E74" s="74"/>
    </row>
    <row r="75" spans="1:8" ht="39.6">
      <c r="A75" s="56" t="s">
        <v>120</v>
      </c>
      <c r="B75" s="4" t="s">
        <v>94</v>
      </c>
      <c r="C75" s="10" t="s">
        <v>95</v>
      </c>
      <c r="D75" s="73"/>
      <c r="E75" s="74"/>
    </row>
    <row r="76" spans="1:8" ht="93" thickBot="1">
      <c r="A76" s="5" t="s">
        <v>121</v>
      </c>
      <c r="B76" s="6" t="s">
        <v>96</v>
      </c>
      <c r="C76" s="29" t="s">
        <v>97</v>
      </c>
      <c r="D76" s="73"/>
      <c r="E76" s="74"/>
    </row>
    <row r="77" spans="1:8" ht="79.8" thickBot="1">
      <c r="A77" s="30" t="s">
        <v>122</v>
      </c>
      <c r="B77" s="31" t="s">
        <v>102</v>
      </c>
      <c r="C77" s="32" t="s">
        <v>103</v>
      </c>
      <c r="D77" s="33">
        <f>E77*H80*12</f>
        <v>271.82399999999996</v>
      </c>
      <c r="E77" s="34">
        <v>0.04</v>
      </c>
    </row>
    <row r="78" spans="1:8" ht="15" thickBot="1">
      <c r="A78" s="58" t="s">
        <v>98</v>
      </c>
      <c r="B78" s="59"/>
      <c r="C78" s="59"/>
      <c r="D78" s="59"/>
      <c r="E78" s="60"/>
    </row>
    <row r="79" spans="1:8" ht="15" thickBot="1">
      <c r="A79" s="11" t="s">
        <v>5</v>
      </c>
      <c r="B79" s="98" t="s">
        <v>123</v>
      </c>
      <c r="C79" s="99" t="s">
        <v>113</v>
      </c>
      <c r="D79" s="41">
        <f>E79*H80*12</f>
        <v>27182.399999999998</v>
      </c>
      <c r="E79" s="42">
        <v>4</v>
      </c>
    </row>
    <row r="80" spans="1:8" ht="16.8" thickBot="1">
      <c r="A80" s="48"/>
      <c r="B80" s="49" t="s">
        <v>99</v>
      </c>
      <c r="C80" s="50"/>
      <c r="D80" s="51"/>
      <c r="E80" s="52">
        <f>E79+E61+E58+E53+E47+E42+E37+E33+E31+E16+E14+E11+E9+E4+E77</f>
        <v>31.180000000000003</v>
      </c>
      <c r="H80">
        <v>566.29999999999995</v>
      </c>
    </row>
    <row r="81" spans="1:5" ht="16.8" thickBot="1">
      <c r="A81" s="43"/>
      <c r="B81" s="44" t="s">
        <v>114</v>
      </c>
      <c r="C81" s="45"/>
      <c r="D81" s="46">
        <f>D79+D77+D61+D58+D53+D47+D42+D37+D33+D31+D16+D14+D11+D9+D4</f>
        <v>211886.80799999996</v>
      </c>
      <c r="E81" s="47"/>
    </row>
  </sheetData>
  <mergeCells count="37">
    <mergeCell ref="A60:E60"/>
    <mergeCell ref="D61:D76"/>
    <mergeCell ref="E61:E76"/>
    <mergeCell ref="A63:A66"/>
    <mergeCell ref="C63:C66"/>
    <mergeCell ref="A78:E78"/>
    <mergeCell ref="A53:C53"/>
    <mergeCell ref="D53:D56"/>
    <mergeCell ref="E53:E56"/>
    <mergeCell ref="A57:E57"/>
    <mergeCell ref="D58:D59"/>
    <mergeCell ref="E58:E59"/>
    <mergeCell ref="A42:C42"/>
    <mergeCell ref="D42:D46"/>
    <mergeCell ref="E42:E46"/>
    <mergeCell ref="A47:C47"/>
    <mergeCell ref="D47:D52"/>
    <mergeCell ref="E47:E52"/>
    <mergeCell ref="A33:C33"/>
    <mergeCell ref="D33:D36"/>
    <mergeCell ref="E33:E36"/>
    <mergeCell ref="A37:C37"/>
    <mergeCell ref="D37:D41"/>
    <mergeCell ref="E37:E41"/>
    <mergeCell ref="A15:E15"/>
    <mergeCell ref="A16:C16"/>
    <mergeCell ref="D16:D30"/>
    <mergeCell ref="E16:E30"/>
    <mergeCell ref="A24:C24"/>
    <mergeCell ref="A32:E32"/>
    <mergeCell ref="A1:E1"/>
    <mergeCell ref="A3:E3"/>
    <mergeCell ref="D4:D8"/>
    <mergeCell ref="E4:E8"/>
    <mergeCell ref="A10:E10"/>
    <mergeCell ref="D11:D13"/>
    <mergeCell ref="E11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Ленина 153 А</vt:lpstr>
      <vt:lpstr>Ленина 153А</vt:lpstr>
      <vt:lpstr>'Ленина 153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2018-12-12T05:06:07Z</dcterms:created>
  <dcterms:modified xsi:type="dcterms:W3CDTF">2021-12-20T01:38:56Z</dcterms:modified>
</cp:coreProperties>
</file>