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192"/>
  </bookViews>
  <sheets>
    <sheet name="Кирова 249)" sheetId="1" r:id="rId1"/>
  </sheets>
  <definedNames>
    <definedName name="_xlnm.Print_Area" localSheetId="0">'Кирова 249)'!$A$1:$E$70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1"/>
  <c r="D68"/>
  <c r="D65"/>
  <c r="D48"/>
  <c r="D45"/>
  <c r="D40"/>
  <c r="D34"/>
  <c r="D32"/>
  <c r="D27"/>
  <c r="D13"/>
  <c r="D11"/>
  <c r="D9"/>
  <c r="D4"/>
  <c r="G68"/>
  <c r="G65"/>
  <c r="G48"/>
  <c r="G45"/>
  <c r="G40"/>
  <c r="G34"/>
  <c r="G32"/>
  <c r="G27"/>
  <c r="G13"/>
  <c r="G11"/>
  <c r="G9"/>
  <c r="E69"/>
</calcChain>
</file>

<file path=xl/sharedStrings.xml><?xml version="1.0" encoding="utf-8"?>
<sst xmlns="http://schemas.openxmlformats.org/spreadsheetml/2006/main" count="145" uniqueCount="105">
  <si>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</si>
  <si>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</si>
  <si>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</si>
  <si>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</si>
  <si>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</si>
  <si>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</si>
  <si>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</si>
  <si>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</si>
  <si>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</si>
  <si>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</si>
  <si>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</si>
  <si>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</si>
  <si>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</si>
  <si>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</si>
  <si>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</si>
  <si>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</si>
  <si>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</si>
  <si>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</si>
  <si>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</si>
  <si>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</si>
  <si>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</si>
  <si>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</si>
  <si>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</si>
  <si>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</si>
  <si>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</si>
  <si>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</si>
  <si>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</si>
  <si>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</si>
  <si>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</si>
  <si>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</si>
  <si>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</si>
  <si>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</si>
  <si>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</si>
  <si>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</si>
  <si>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</si>
  <si>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</si>
  <si>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</si>
  <si>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</si>
  <si>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</si>
  <si>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</si>
  <si>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</si>
  <si>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</si>
  <si>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</si>
  <si>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</si>
  <si>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</si>
  <si>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</si>
  <si>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</si>
  <si>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</si>
  <si>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</si>
  <si>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</si>
  <si>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</si>
  <si>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</si>
  <si>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</si>
  <si>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</si>
  <si>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</si>
  <si>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</si>
  <si>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</si>
  <si>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</si>
  <si>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</si>
  <si>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</si>
  <si>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</si>
  <si>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</si>
  <si>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</si>
  <si>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</si>
  <si>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</si>
  <si>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</si>
  <si>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</si>
  <si>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</si>
  <si>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</si>
  <si>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</si>
  <si>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</si>
  <si>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</si>
  <si>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</si>
  <si>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</si>
  <si>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</si>
  <si>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</si>
  <si>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</si>
  <si>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</si>
  <si>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Начисление и сбор платы за жилищные 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</si>
  <si>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</si>
  <si>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</si>
  <si>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Всего за 404,9 кв.м.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</si>
  <si>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</si>
  <si>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</si>
  <si>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</si>
  <si>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</si>
  <si>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за 60 дней до окончания текущего года действия Договора при необходимости внесения изменений в Договор 2021 г.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</si>
  <si>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</si>
  <si>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</si>
  <si>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</si>
  <si>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</si>
  <si>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</si>
  <si>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</si>
  <si>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</si>
  <si>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</si>
  <si>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Услуги по управлению домом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</si>
  <si>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</si>
  <si>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</si>
  <si>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249 по ул. Кирова на 2022 год</t>
  </si>
  <si>
    <t>Завоз и замена песка в детской песочнице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</si>
  <si>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</si>
  <si>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</si>
  <si>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</si>
  <si>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>Изготовление и установка козырька над входом в подъезд - 1 шт.</t>
  </si>
  <si>
    <t xml:space="preserve">Годовая стоимость работ и услуг, руб.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</si>
</sst>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1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top" wrapText="1"/>
    </xf>
    <xf numFmtId="0" fontId="1" fillId="0" borderId="2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top" wrapText="1"/>
    </xf>
    <xf numFmtId="0" fontId="1" fillId="0" borderId="2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top" wrapText="1"/>
    </xf>
    <xf numFmtId="0" fontId="1" fillId="0" borderId="11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top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top" wrapText="1"/>
    </xf>
    <xf numFmtId="0" fontId="2" fillId="0" borderId="11" xfId="0" applyFont="1" applyBorder="1" applyAlignment="1">
      <alignment vertical="top" wrapText="1"/>
    </xf>
    <xf numFmtId="0" fontId="3" fillId="0" borderId="41" xfId="0" applyFont="1" applyBorder="1" applyAlignment="1">
      <alignment horizontal="justify" vertical="center" wrapText="1"/>
    </xf>
    <xf numFmtId="0" fontId="1" fillId="0" borderId="41" xfId="0" applyFont="1" applyBorder="1" applyAlignment="1">
      <alignment horizontal="center" vertical="center" wrapText="1"/>
    </xf>
    <xf numFmtId="2" fontId="3" fillId="0" borderId="25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/>
    <xf numFmtId="0" fontId="1" fillId="0" borderId="30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top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23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wrapText="1"/>
    </xf>
    <xf numFmtId="4" fontId="3" fillId="0" borderId="0" xfId="0" applyNumberFormat="1" applyFont="1"/>
    <xf numFmtId="4" fontId="2" fillId="0" borderId="32" xfId="0" applyNumberFormat="1" applyFont="1" applyBorder="1" applyAlignment="1">
      <alignment horizontal="center" vertical="center" wrapText="1"/>
    </xf>
    <xf numFmtId="2" fontId="2" fillId="0" borderId="45" xfId="0" applyNumberFormat="1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top" wrapText="1"/>
    </xf>
    <xf numFmtId="0" fontId="3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42" xfId="0" applyFont="1" applyBorder="1" applyAlignment="1">
      <alignment horizontal="right" vertical="center" wrapText="1"/>
    </xf>
    <xf numFmtId="0" fontId="2" fillId="0" borderId="43" xfId="0" applyFont="1" applyBorder="1" applyAlignment="1">
      <alignment horizontal="right" vertical="center" wrapText="1"/>
    </xf>
    <xf numFmtId="0" fontId="2" fillId="0" borderId="44" xfId="0" applyFont="1" applyBorder="1" applyAlignment="1">
      <alignment horizontal="right" vertical="center" wrapText="1"/>
    </xf>
    <xf numFmtId="0" fontId="2" fillId="0" borderId="31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top" wrapText="1"/>
    </xf>
    <xf numFmtId="4" fontId="1" fillId="0" borderId="10" xfId="0" applyNumberFormat="1" applyFont="1" applyBorder="1" applyAlignment="1">
      <alignment horizontal="center" vertical="center" wrapText="1"/>
    </xf>
    <xf numFmtId="4" fontId="1" fillId="0" borderId="19" xfId="0" applyNumberFormat="1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" fontId="1" fillId="0" borderId="40" xfId="0" applyNumberFormat="1" applyFont="1" applyBorder="1" applyAlignment="1">
      <alignment horizontal="center" vertical="center" wrapText="1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horizontal="center" vertical="center" wrapText="1"/>
    </xf>
    <xf numFmtId="4" fontId="1" fillId="0" borderId="38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2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" fontId="1" fillId="0" borderId="37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4" fontId="1" fillId="0" borderId="36" xfId="0" applyNumberFormat="1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1"/>
  <dimension ref="A1:H71"/>
  <sheetViews>
    <sheetView tabSelected="1" zoomScaleNormal="100" workbookViewId="0">
      <selection sqref="A1:E1"/>
    </sheetView>
  </sheetViews>
  <sheetFormatPr defaultRowHeight="13.2"/>
  <cols>
    <col min="1" max="1" width="6" style="39" customWidth="1"/>
    <col min="2" max="2" width="44.33203125" style="35" customWidth="1"/>
    <col min="3" max="3" width="18" style="39" customWidth="1"/>
    <col min="4" max="4" width="12.44140625" style="45" customWidth="1"/>
    <col min="5" max="5" width="9.88671875" style="35" bestFit="1" customWidth="1"/>
    <col min="6" max="6" width="8.88671875" style="35"/>
    <col min="7" max="7" width="0" style="49" hidden="1" customWidth="1"/>
    <col min="8" max="16384" width="8.88671875" style="35"/>
  </cols>
  <sheetData>
    <row r="1" spans="1:8" ht="40.200000000000003" customHeight="1" thickBot="1">
      <c r="A1" s="83" t="s">
        <v>98</v>
      </c>
      <c r="B1" s="83"/>
      <c r="C1" s="83"/>
      <c r="D1" s="83"/>
      <c r="E1" s="83"/>
    </row>
    <row r="2" spans="1:8" ht="140.4" customHeight="1" thickBot="1">
      <c r="A2" s="17" t="s">
        <v>0</v>
      </c>
      <c r="B2" s="1" t="s">
        <v>1</v>
      </c>
      <c r="C2" s="1" t="s">
        <v>2</v>
      </c>
      <c r="D2" s="40" t="s">
        <v>104</v>
      </c>
      <c r="E2" s="1" t="s">
        <v>3</v>
      </c>
      <c r="H2" s="36"/>
    </row>
    <row r="3" spans="1:8">
      <c r="A3" s="84" t="s">
        <v>4</v>
      </c>
      <c r="B3" s="85"/>
      <c r="C3" s="85"/>
      <c r="D3" s="85"/>
      <c r="E3" s="86"/>
    </row>
    <row r="4" spans="1:8" ht="93" customHeight="1">
      <c r="A4" s="31" t="s">
        <v>5</v>
      </c>
      <c r="B4" s="2" t="s">
        <v>6</v>
      </c>
      <c r="C4" s="32" t="s">
        <v>7</v>
      </c>
      <c r="D4" s="79">
        <f>E4*G4*12</f>
        <v>5927.735999999999</v>
      </c>
      <c r="E4" s="76">
        <v>1.22</v>
      </c>
      <c r="G4" s="53">
        <v>404.9</v>
      </c>
    </row>
    <row r="5" spans="1:8" ht="42.75" customHeight="1">
      <c r="A5" s="31" t="s">
        <v>8</v>
      </c>
      <c r="B5" s="2" t="s">
        <v>9</v>
      </c>
      <c r="C5" s="32" t="s">
        <v>10</v>
      </c>
      <c r="D5" s="61"/>
      <c r="E5" s="76"/>
      <c r="G5" s="53"/>
    </row>
    <row r="6" spans="1:8" ht="30.75" customHeight="1">
      <c r="A6" s="31" t="s">
        <v>11</v>
      </c>
      <c r="B6" s="2" t="s">
        <v>12</v>
      </c>
      <c r="C6" s="32" t="s">
        <v>31</v>
      </c>
      <c r="D6" s="61"/>
      <c r="E6" s="76"/>
      <c r="G6" s="53"/>
    </row>
    <row r="7" spans="1:8" ht="40.5" customHeight="1">
      <c r="A7" s="31" t="s">
        <v>13</v>
      </c>
      <c r="B7" s="2" t="s">
        <v>14</v>
      </c>
      <c r="C7" s="32" t="s">
        <v>10</v>
      </c>
      <c r="D7" s="61"/>
      <c r="E7" s="76"/>
      <c r="G7" s="53"/>
    </row>
    <row r="8" spans="1:8" ht="55.5" customHeight="1">
      <c r="A8" s="31" t="s">
        <v>15</v>
      </c>
      <c r="B8" s="2" t="s">
        <v>16</v>
      </c>
      <c r="C8" s="32" t="s">
        <v>10</v>
      </c>
      <c r="D8" s="87"/>
      <c r="E8" s="76"/>
      <c r="G8" s="53"/>
    </row>
    <row r="9" spans="1:8" ht="32.25" customHeight="1" thickBot="1">
      <c r="A9" s="3" t="s">
        <v>17</v>
      </c>
      <c r="B9" s="4" t="s">
        <v>18</v>
      </c>
      <c r="C9" s="10"/>
      <c r="D9" s="41">
        <f>E9*G9*12</f>
        <v>777.4079999999999</v>
      </c>
      <c r="E9" s="6">
        <v>0.16</v>
      </c>
      <c r="G9" s="50">
        <f>G4</f>
        <v>404.9</v>
      </c>
    </row>
    <row r="10" spans="1:8" ht="13.8" thickBot="1">
      <c r="A10" s="80" t="s">
        <v>19</v>
      </c>
      <c r="B10" s="81"/>
      <c r="C10" s="81"/>
      <c r="D10" s="81"/>
      <c r="E10" s="82"/>
    </row>
    <row r="11" spans="1:8" ht="43.5" customHeight="1" thickBot="1">
      <c r="A11" s="3">
        <v>1</v>
      </c>
      <c r="B11" s="4" t="s">
        <v>87</v>
      </c>
      <c r="C11" s="10" t="s">
        <v>10</v>
      </c>
      <c r="D11" s="42">
        <f>E11*G11*12</f>
        <v>1651.992</v>
      </c>
      <c r="E11" s="30">
        <v>0.34</v>
      </c>
      <c r="G11" s="51">
        <f>G4</f>
        <v>404.9</v>
      </c>
    </row>
    <row r="12" spans="1:8" ht="13.8" thickBot="1">
      <c r="A12" s="80" t="s">
        <v>20</v>
      </c>
      <c r="B12" s="81"/>
      <c r="C12" s="81"/>
      <c r="D12" s="81"/>
      <c r="E12" s="82"/>
    </row>
    <row r="13" spans="1:8" ht="13.8" thickBot="1">
      <c r="A13" s="58" t="s">
        <v>21</v>
      </c>
      <c r="B13" s="59"/>
      <c r="C13" s="60"/>
      <c r="D13" s="88">
        <f>E13*G13*12</f>
        <v>24682.703999999998</v>
      </c>
      <c r="E13" s="89">
        <v>5.08</v>
      </c>
      <c r="G13" s="53">
        <f>G4</f>
        <v>404.9</v>
      </c>
    </row>
    <row r="14" spans="1:8" ht="25.5" customHeight="1">
      <c r="A14" s="18">
        <v>1</v>
      </c>
      <c r="B14" s="19" t="s">
        <v>22</v>
      </c>
      <c r="C14" s="21" t="s">
        <v>23</v>
      </c>
      <c r="D14" s="61"/>
      <c r="E14" s="90"/>
      <c r="G14" s="53"/>
    </row>
    <row r="15" spans="1:8" ht="53.4" customHeight="1">
      <c r="A15" s="31">
        <v>2</v>
      </c>
      <c r="B15" s="2" t="s">
        <v>24</v>
      </c>
      <c r="C15" s="7" t="s">
        <v>25</v>
      </c>
      <c r="D15" s="61"/>
      <c r="E15" s="90"/>
      <c r="G15" s="53"/>
    </row>
    <row r="16" spans="1:8" ht="18.600000000000001" customHeight="1">
      <c r="A16" s="31">
        <v>3</v>
      </c>
      <c r="B16" s="2" t="s">
        <v>26</v>
      </c>
      <c r="C16" s="7" t="s">
        <v>27</v>
      </c>
      <c r="D16" s="61"/>
      <c r="E16" s="90"/>
      <c r="G16" s="53"/>
    </row>
    <row r="17" spans="1:7" ht="41.25" customHeight="1">
      <c r="A17" s="31">
        <v>4</v>
      </c>
      <c r="B17" s="2" t="s">
        <v>82</v>
      </c>
      <c r="C17" s="7" t="s">
        <v>23</v>
      </c>
      <c r="D17" s="61"/>
      <c r="E17" s="90"/>
      <c r="G17" s="53"/>
    </row>
    <row r="18" spans="1:7" ht="19.2" customHeight="1">
      <c r="A18" s="31">
        <v>5</v>
      </c>
      <c r="B18" s="2" t="s">
        <v>99</v>
      </c>
      <c r="C18" s="8" t="s">
        <v>28</v>
      </c>
      <c r="D18" s="61"/>
      <c r="E18" s="90"/>
      <c r="G18" s="53"/>
    </row>
    <row r="19" spans="1:7">
      <c r="A19" s="92" t="s">
        <v>29</v>
      </c>
      <c r="B19" s="93"/>
      <c r="C19" s="93"/>
      <c r="D19" s="61"/>
      <c r="E19" s="90"/>
      <c r="G19" s="53"/>
    </row>
    <row r="20" spans="1:7" ht="32.4" customHeight="1">
      <c r="A20" s="31">
        <v>6</v>
      </c>
      <c r="B20" s="2" t="s">
        <v>30</v>
      </c>
      <c r="C20" s="7" t="s">
        <v>31</v>
      </c>
      <c r="D20" s="61"/>
      <c r="E20" s="90"/>
      <c r="G20" s="53"/>
    </row>
    <row r="21" spans="1:7" ht="41.4" customHeight="1">
      <c r="A21" s="31">
        <v>7</v>
      </c>
      <c r="B21" s="2" t="s">
        <v>32</v>
      </c>
      <c r="C21" s="7" t="s">
        <v>31</v>
      </c>
      <c r="D21" s="61"/>
      <c r="E21" s="90"/>
      <c r="G21" s="53"/>
    </row>
    <row r="22" spans="1:7" ht="47.25" customHeight="1">
      <c r="A22" s="31">
        <v>8</v>
      </c>
      <c r="B22" s="2" t="s">
        <v>33</v>
      </c>
      <c r="C22" s="7" t="s">
        <v>23</v>
      </c>
      <c r="D22" s="61"/>
      <c r="E22" s="90"/>
      <c r="G22" s="53"/>
    </row>
    <row r="23" spans="1:7" ht="25.5" customHeight="1">
      <c r="A23" s="31">
        <v>9</v>
      </c>
      <c r="B23" s="2" t="s">
        <v>34</v>
      </c>
      <c r="C23" s="7" t="s">
        <v>23</v>
      </c>
      <c r="D23" s="61"/>
      <c r="E23" s="90"/>
      <c r="G23" s="53"/>
    </row>
    <row r="24" spans="1:7" ht="32.4" customHeight="1">
      <c r="A24" s="31">
        <v>10</v>
      </c>
      <c r="B24" s="2" t="s">
        <v>24</v>
      </c>
      <c r="C24" s="7" t="s">
        <v>35</v>
      </c>
      <c r="D24" s="61"/>
      <c r="E24" s="90"/>
      <c r="G24" s="53"/>
    </row>
    <row r="25" spans="1:7" ht="21.75" customHeight="1" thickBot="1">
      <c r="A25" s="3">
        <v>11</v>
      </c>
      <c r="B25" s="4" t="s">
        <v>36</v>
      </c>
      <c r="C25" s="10" t="s">
        <v>23</v>
      </c>
      <c r="D25" s="61"/>
      <c r="E25" s="91"/>
      <c r="G25" s="53"/>
    </row>
    <row r="26" spans="1:7" ht="13.8" thickBot="1">
      <c r="A26" s="80" t="s">
        <v>37</v>
      </c>
      <c r="B26" s="81"/>
      <c r="C26" s="81"/>
      <c r="D26" s="81"/>
      <c r="E26" s="82"/>
    </row>
    <row r="27" spans="1:7" ht="13.8" thickBot="1">
      <c r="A27" s="58" t="s">
        <v>38</v>
      </c>
      <c r="B27" s="59"/>
      <c r="C27" s="60"/>
      <c r="D27" s="78">
        <f>E27*G27*12</f>
        <v>6559.38</v>
      </c>
      <c r="E27" s="63">
        <v>1.35</v>
      </c>
      <c r="G27" s="53">
        <f>G4</f>
        <v>404.9</v>
      </c>
    </row>
    <row r="28" spans="1:7" ht="98.25" customHeight="1">
      <c r="A28" s="18" t="s">
        <v>5</v>
      </c>
      <c r="B28" s="19" t="s">
        <v>39</v>
      </c>
      <c r="C28" s="20" t="s">
        <v>89</v>
      </c>
      <c r="D28" s="73"/>
      <c r="E28" s="76"/>
      <c r="G28" s="53"/>
    </row>
    <row r="29" spans="1:7" ht="60.75" customHeight="1">
      <c r="A29" s="31" t="s">
        <v>8</v>
      </c>
      <c r="B29" s="2" t="s">
        <v>40</v>
      </c>
      <c r="C29" s="32" t="s">
        <v>89</v>
      </c>
      <c r="D29" s="73"/>
      <c r="E29" s="76"/>
      <c r="G29" s="53"/>
    </row>
    <row r="30" spans="1:7" ht="27" customHeight="1">
      <c r="A30" s="3">
        <v>3</v>
      </c>
      <c r="B30" s="4" t="s">
        <v>88</v>
      </c>
      <c r="C30" s="10" t="s">
        <v>10</v>
      </c>
      <c r="D30" s="79"/>
      <c r="E30" s="64"/>
      <c r="G30" s="53"/>
    </row>
    <row r="31" spans="1:7" ht="31.5" customHeight="1" thickBot="1">
      <c r="A31" s="14">
        <v>4</v>
      </c>
      <c r="B31" s="12" t="s">
        <v>43</v>
      </c>
      <c r="C31" s="13" t="s">
        <v>100</v>
      </c>
      <c r="D31" s="74"/>
      <c r="E31" s="77"/>
      <c r="G31" s="53"/>
    </row>
    <row r="32" spans="1:7" ht="13.8" thickBot="1">
      <c r="A32" s="58" t="s">
        <v>41</v>
      </c>
      <c r="B32" s="59"/>
      <c r="C32" s="60"/>
      <c r="D32" s="72">
        <f>E32*G32*12</f>
        <v>8940.1919999999991</v>
      </c>
      <c r="E32" s="75">
        <v>1.84</v>
      </c>
      <c r="G32" s="53">
        <f>G4</f>
        <v>404.9</v>
      </c>
    </row>
    <row r="33" spans="1:7" ht="45.6" customHeight="1" thickBot="1">
      <c r="A33" s="22" t="s">
        <v>5</v>
      </c>
      <c r="B33" s="23" t="s">
        <v>42</v>
      </c>
      <c r="C33" s="24" t="s">
        <v>89</v>
      </c>
      <c r="D33" s="79"/>
      <c r="E33" s="64"/>
      <c r="G33" s="53"/>
    </row>
    <row r="34" spans="1:7" ht="13.8" thickBot="1">
      <c r="A34" s="58" t="s">
        <v>44</v>
      </c>
      <c r="B34" s="59"/>
      <c r="C34" s="60"/>
      <c r="D34" s="68">
        <f>E34*G34*12</f>
        <v>19435.199999999997</v>
      </c>
      <c r="E34" s="69">
        <v>4</v>
      </c>
      <c r="G34" s="54">
        <f>G4</f>
        <v>404.9</v>
      </c>
    </row>
    <row r="35" spans="1:7" ht="45.6" customHeight="1">
      <c r="A35" s="18" t="s">
        <v>5</v>
      </c>
      <c r="B35" s="19" t="s">
        <v>83</v>
      </c>
      <c r="C35" s="20" t="s">
        <v>10</v>
      </c>
      <c r="D35" s="61"/>
      <c r="E35" s="70"/>
      <c r="G35" s="54"/>
    </row>
    <row r="36" spans="1:7" ht="33.6" customHeight="1">
      <c r="A36" s="31" t="s">
        <v>8</v>
      </c>
      <c r="B36" s="2" t="s">
        <v>45</v>
      </c>
      <c r="C36" s="32" t="s">
        <v>89</v>
      </c>
      <c r="D36" s="61"/>
      <c r="E36" s="70"/>
      <c r="G36" s="54"/>
    </row>
    <row r="37" spans="1:7" ht="22.5" customHeight="1">
      <c r="A37" s="31" t="s">
        <v>11</v>
      </c>
      <c r="B37" s="2" t="s">
        <v>90</v>
      </c>
      <c r="C37" s="32" t="s">
        <v>10</v>
      </c>
      <c r="D37" s="61"/>
      <c r="E37" s="70"/>
      <c r="G37" s="54"/>
    </row>
    <row r="38" spans="1:7" ht="32.25" customHeight="1">
      <c r="A38" s="3" t="s">
        <v>13</v>
      </c>
      <c r="B38" s="4" t="s">
        <v>91</v>
      </c>
      <c r="C38" s="10" t="s">
        <v>10</v>
      </c>
      <c r="D38" s="61"/>
      <c r="E38" s="70"/>
      <c r="G38" s="54"/>
    </row>
    <row r="39" spans="1:7" ht="45.6" customHeight="1" thickBot="1">
      <c r="A39" s="14">
        <v>5</v>
      </c>
      <c r="B39" s="12" t="s">
        <v>92</v>
      </c>
      <c r="C39" s="16" t="s">
        <v>89</v>
      </c>
      <c r="D39" s="62"/>
      <c r="E39" s="71"/>
      <c r="G39" s="54"/>
    </row>
    <row r="40" spans="1:7" ht="13.8" thickBot="1">
      <c r="A40" s="58" t="s">
        <v>46</v>
      </c>
      <c r="B40" s="59"/>
      <c r="C40" s="60"/>
      <c r="D40" s="72">
        <f>E40*G40*12</f>
        <v>9911.9519999999993</v>
      </c>
      <c r="E40" s="75">
        <v>2.04</v>
      </c>
      <c r="G40" s="53">
        <f>G4</f>
        <v>404.9</v>
      </c>
    </row>
    <row r="41" spans="1:7" ht="71.25" customHeight="1">
      <c r="A41" s="18" t="s">
        <v>5</v>
      </c>
      <c r="B41" s="19" t="s">
        <v>47</v>
      </c>
      <c r="C41" s="20" t="s">
        <v>10</v>
      </c>
      <c r="D41" s="73"/>
      <c r="E41" s="76"/>
      <c r="G41" s="53"/>
    </row>
    <row r="42" spans="1:7" ht="71.400000000000006" customHeight="1">
      <c r="A42" s="31" t="s">
        <v>8</v>
      </c>
      <c r="B42" s="2" t="s">
        <v>93</v>
      </c>
      <c r="C42" s="32" t="s">
        <v>89</v>
      </c>
      <c r="D42" s="73"/>
      <c r="E42" s="76"/>
      <c r="G42" s="53"/>
    </row>
    <row r="43" spans="1:7" ht="41.25" customHeight="1" thickBot="1">
      <c r="A43" s="14" t="s">
        <v>11</v>
      </c>
      <c r="B43" s="12" t="s">
        <v>94</v>
      </c>
      <c r="C43" s="15" t="s">
        <v>89</v>
      </c>
      <c r="D43" s="74"/>
      <c r="E43" s="77"/>
      <c r="G43" s="53"/>
    </row>
    <row r="44" spans="1:7" ht="13.8" thickBot="1">
      <c r="A44" s="58" t="s">
        <v>48</v>
      </c>
      <c r="B44" s="59"/>
      <c r="C44" s="59"/>
      <c r="D44" s="59"/>
      <c r="E44" s="60"/>
    </row>
    <row r="45" spans="1:7" ht="71.25" customHeight="1">
      <c r="A45" s="18" t="s">
        <v>5</v>
      </c>
      <c r="B45" s="19" t="s">
        <v>49</v>
      </c>
      <c r="C45" s="25" t="s">
        <v>100</v>
      </c>
      <c r="D45" s="61">
        <f>E45*G45*12</f>
        <v>19095.084000000003</v>
      </c>
      <c r="E45" s="63">
        <v>3.93</v>
      </c>
      <c r="G45" s="53">
        <f>G4</f>
        <v>404.9</v>
      </c>
    </row>
    <row r="46" spans="1:7" ht="34.5" customHeight="1" thickBot="1">
      <c r="A46" s="3" t="s">
        <v>8</v>
      </c>
      <c r="B46" s="4" t="s">
        <v>50</v>
      </c>
      <c r="C46" s="5" t="s">
        <v>51</v>
      </c>
      <c r="D46" s="62"/>
      <c r="E46" s="64"/>
      <c r="G46" s="53"/>
    </row>
    <row r="47" spans="1:7" ht="13.8" thickBot="1">
      <c r="A47" s="58" t="s">
        <v>95</v>
      </c>
      <c r="B47" s="59"/>
      <c r="C47" s="59"/>
      <c r="D47" s="59"/>
      <c r="E47" s="60"/>
    </row>
    <row r="48" spans="1:7" ht="78.75" customHeight="1">
      <c r="A48" s="18" t="s">
        <v>5</v>
      </c>
      <c r="B48" s="19" t="s">
        <v>52</v>
      </c>
      <c r="C48" s="25" t="s">
        <v>53</v>
      </c>
      <c r="D48" s="61">
        <f>E48*G48*12</f>
        <v>18706.38</v>
      </c>
      <c r="E48" s="65">
        <v>3.85</v>
      </c>
      <c r="G48" s="53">
        <f>G4</f>
        <v>404.9</v>
      </c>
    </row>
    <row r="49" spans="1:7" ht="70.5" customHeight="1">
      <c r="A49" s="31" t="s">
        <v>8</v>
      </c>
      <c r="B49" s="2" t="s">
        <v>54</v>
      </c>
      <c r="C49" s="9" t="s">
        <v>53</v>
      </c>
      <c r="D49" s="61"/>
      <c r="E49" s="65"/>
      <c r="G49" s="53"/>
    </row>
    <row r="50" spans="1:7" ht="67.5" customHeight="1">
      <c r="A50" s="66" t="s">
        <v>11</v>
      </c>
      <c r="B50" s="2" t="s">
        <v>55</v>
      </c>
      <c r="C50" s="67" t="s">
        <v>56</v>
      </c>
      <c r="D50" s="61"/>
      <c r="E50" s="65"/>
      <c r="G50" s="53"/>
    </row>
    <row r="51" spans="1:7" ht="30.75" customHeight="1">
      <c r="A51" s="66"/>
      <c r="B51" s="2" t="s">
        <v>57</v>
      </c>
      <c r="C51" s="67"/>
      <c r="D51" s="61"/>
      <c r="E51" s="65"/>
      <c r="G51" s="53"/>
    </row>
    <row r="52" spans="1:7" ht="72.599999999999994" customHeight="1">
      <c r="A52" s="66"/>
      <c r="B52" s="2" t="s">
        <v>58</v>
      </c>
      <c r="C52" s="67"/>
      <c r="D52" s="61"/>
      <c r="E52" s="65"/>
      <c r="G52" s="53"/>
    </row>
    <row r="53" spans="1:7" ht="54.75" customHeight="1">
      <c r="A53" s="66"/>
      <c r="B53" s="2" t="s">
        <v>59</v>
      </c>
      <c r="C53" s="67"/>
      <c r="D53" s="61"/>
      <c r="E53" s="65"/>
      <c r="G53" s="53"/>
    </row>
    <row r="54" spans="1:7" ht="80.25" customHeight="1">
      <c r="A54" s="31" t="s">
        <v>13</v>
      </c>
      <c r="B54" s="2" t="s">
        <v>60</v>
      </c>
      <c r="C54" s="9" t="s">
        <v>61</v>
      </c>
      <c r="D54" s="61"/>
      <c r="E54" s="65"/>
      <c r="G54" s="53"/>
    </row>
    <row r="55" spans="1:7" ht="44.4" customHeight="1">
      <c r="A55" s="31">
        <v>5</v>
      </c>
      <c r="B55" s="2" t="s">
        <v>78</v>
      </c>
      <c r="C55" s="32" t="s">
        <v>62</v>
      </c>
      <c r="D55" s="61"/>
      <c r="E55" s="65"/>
      <c r="G55" s="53"/>
    </row>
    <row r="56" spans="1:7" ht="71.25" customHeight="1">
      <c r="A56" s="31">
        <v>6</v>
      </c>
      <c r="B56" s="2" t="s">
        <v>63</v>
      </c>
      <c r="C56" s="32" t="s">
        <v>96</v>
      </c>
      <c r="D56" s="61"/>
      <c r="E56" s="65"/>
      <c r="G56" s="53"/>
    </row>
    <row r="57" spans="1:7" ht="53.25" customHeight="1">
      <c r="A57" s="31">
        <v>7</v>
      </c>
      <c r="B57" s="2" t="s">
        <v>84</v>
      </c>
      <c r="C57" s="32" t="s">
        <v>89</v>
      </c>
      <c r="D57" s="61"/>
      <c r="E57" s="65"/>
      <c r="G57" s="53"/>
    </row>
    <row r="58" spans="1:7" ht="81" customHeight="1">
      <c r="A58" s="31">
        <v>8</v>
      </c>
      <c r="B58" s="2" t="s">
        <v>85</v>
      </c>
      <c r="C58" s="32" t="s">
        <v>64</v>
      </c>
      <c r="D58" s="61"/>
      <c r="E58" s="65"/>
      <c r="G58" s="53"/>
    </row>
    <row r="59" spans="1:7" ht="115.8" customHeight="1">
      <c r="A59" s="31">
        <v>9</v>
      </c>
      <c r="B59" s="2" t="s">
        <v>65</v>
      </c>
      <c r="C59" s="32" t="s">
        <v>101</v>
      </c>
      <c r="D59" s="61"/>
      <c r="E59" s="65"/>
      <c r="G59" s="53"/>
    </row>
    <row r="60" spans="1:7" ht="57" customHeight="1">
      <c r="A60" s="31">
        <v>10</v>
      </c>
      <c r="B60" s="2" t="s">
        <v>79</v>
      </c>
      <c r="C60" s="32" t="s">
        <v>66</v>
      </c>
      <c r="D60" s="61"/>
      <c r="E60" s="65"/>
      <c r="G60" s="53"/>
    </row>
    <row r="61" spans="1:7" ht="36" customHeight="1">
      <c r="A61" s="31">
        <v>11</v>
      </c>
      <c r="B61" s="2" t="s">
        <v>67</v>
      </c>
      <c r="C61" s="32" t="s">
        <v>68</v>
      </c>
      <c r="D61" s="61"/>
      <c r="E61" s="65"/>
      <c r="G61" s="53"/>
    </row>
    <row r="62" spans="1:7" ht="46.2" customHeight="1">
      <c r="A62" s="31">
        <v>12</v>
      </c>
      <c r="B62" s="2" t="s">
        <v>69</v>
      </c>
      <c r="C62" s="32" t="s">
        <v>70</v>
      </c>
      <c r="D62" s="61"/>
      <c r="E62" s="65"/>
      <c r="G62" s="53"/>
    </row>
    <row r="63" spans="1:7" ht="103.5" customHeight="1">
      <c r="A63" s="34">
        <v>13</v>
      </c>
      <c r="B63" s="2" t="s">
        <v>71</v>
      </c>
      <c r="C63" s="34" t="s">
        <v>86</v>
      </c>
      <c r="D63" s="61"/>
      <c r="E63" s="65"/>
      <c r="G63" s="53"/>
    </row>
    <row r="64" spans="1:7" ht="78.75" hidden="1" customHeight="1" thickBot="1">
      <c r="A64" s="3" t="s">
        <v>72</v>
      </c>
      <c r="B64" s="4" t="s">
        <v>73</v>
      </c>
      <c r="C64" s="10" t="s">
        <v>74</v>
      </c>
      <c r="D64" s="61"/>
      <c r="E64" s="65"/>
      <c r="G64" s="53"/>
    </row>
    <row r="65" spans="1:7" ht="57.6" customHeight="1" thickBot="1">
      <c r="A65" s="11">
        <v>14</v>
      </c>
      <c r="B65" s="12" t="s">
        <v>97</v>
      </c>
      <c r="C65" s="13" t="s">
        <v>80</v>
      </c>
      <c r="D65" s="43">
        <f>E65*G65*12</f>
        <v>194.35199999999998</v>
      </c>
      <c r="E65" s="33">
        <v>0.04</v>
      </c>
      <c r="G65" s="51">
        <f>G4</f>
        <v>404.9</v>
      </c>
    </row>
    <row r="66" spans="1:7" ht="13.8" thickBot="1">
      <c r="A66" s="58" t="s">
        <v>75</v>
      </c>
      <c r="B66" s="59"/>
      <c r="C66" s="59"/>
      <c r="D66" s="59"/>
      <c r="E66" s="60"/>
    </row>
    <row r="67" spans="1:7" hidden="1">
      <c r="A67" s="18" t="s">
        <v>76</v>
      </c>
      <c r="B67" s="26"/>
      <c r="C67" s="25"/>
      <c r="D67" s="44"/>
      <c r="E67" s="37"/>
    </row>
    <row r="68" spans="1:7" ht="27" thickBot="1">
      <c r="A68" s="3">
        <v>1</v>
      </c>
      <c r="B68" s="27" t="s">
        <v>103</v>
      </c>
      <c r="C68" s="28" t="s">
        <v>102</v>
      </c>
      <c r="D68" s="42">
        <f>E68*G68*12</f>
        <v>19435.199999999997</v>
      </c>
      <c r="E68" s="29">
        <v>4</v>
      </c>
      <c r="G68" s="52">
        <f>G4</f>
        <v>404.9</v>
      </c>
    </row>
    <row r="69" spans="1:7" ht="22.2" customHeight="1" thickBot="1">
      <c r="A69" s="55" t="s">
        <v>77</v>
      </c>
      <c r="B69" s="56"/>
      <c r="C69" s="57"/>
      <c r="D69" s="46"/>
      <c r="E69" s="47">
        <f>E4+E9+E11+E13+E27+E32+E34+E40+E45+E48+E65+E68</f>
        <v>27.85</v>
      </c>
    </row>
    <row r="70" spans="1:7" ht="21" customHeight="1" thickBot="1">
      <c r="A70" s="55" t="s">
        <v>81</v>
      </c>
      <c r="B70" s="56"/>
      <c r="C70" s="57"/>
      <c r="D70" s="46">
        <f>D4+D9+D11+D13+D27+D32+D34+D40+D45+D48+D65+D68</f>
        <v>135317.58000000002</v>
      </c>
      <c r="E70" s="48"/>
    </row>
    <row r="71" spans="1:7">
      <c r="A71" s="38"/>
    </row>
  </sheetData>
  <mergeCells count="42">
    <mergeCell ref="A26:E26"/>
    <mergeCell ref="A1:E1"/>
    <mergeCell ref="A3:E3"/>
    <mergeCell ref="D4:D8"/>
    <mergeCell ref="E4:E8"/>
    <mergeCell ref="A10:E10"/>
    <mergeCell ref="A12:E12"/>
    <mergeCell ref="A13:C13"/>
    <mergeCell ref="D13:D25"/>
    <mergeCell ref="E13:E25"/>
    <mergeCell ref="A19:C19"/>
    <mergeCell ref="A27:C27"/>
    <mergeCell ref="D27:D31"/>
    <mergeCell ref="E27:E31"/>
    <mergeCell ref="A32:C32"/>
    <mergeCell ref="D32:D33"/>
    <mergeCell ref="E32:E33"/>
    <mergeCell ref="A34:C34"/>
    <mergeCell ref="D34:D39"/>
    <mergeCell ref="E34:E39"/>
    <mergeCell ref="A40:C40"/>
    <mergeCell ref="D40:D43"/>
    <mergeCell ref="E40:E43"/>
    <mergeCell ref="A69:C69"/>
    <mergeCell ref="A70:C70"/>
    <mergeCell ref="A66:E66"/>
    <mergeCell ref="A44:E44"/>
    <mergeCell ref="D45:D46"/>
    <mergeCell ref="E45:E46"/>
    <mergeCell ref="A47:E47"/>
    <mergeCell ref="D48:D64"/>
    <mergeCell ref="E48:E64"/>
    <mergeCell ref="A50:A53"/>
    <mergeCell ref="C50:C53"/>
    <mergeCell ref="G40:G43"/>
    <mergeCell ref="G45:G46"/>
    <mergeCell ref="G48:G64"/>
    <mergeCell ref="G4:G8"/>
    <mergeCell ref="G13:G25"/>
    <mergeCell ref="G27:G31"/>
    <mergeCell ref="G32:G33"/>
    <mergeCell ref="G34:G39"/>
  </mergeCell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249)</vt:lpstr>
      <vt:lpstr>'Кирова 249)'!Область_печати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dcterms:created xsi:type="dcterms:W3CDTF">2018-12-12T04:56:31Z</dcterms:created>
  <dcterms:modified xsi:type="dcterms:W3CDTF">2021-12-22T06:14:31Z</dcterms:modified>
</cp:coreProperties>
</file>