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 activeTab="1"/>
  </bookViews>
  <sheets>
    <sheet name="2-ая Транспортная  6" sheetId="1" r:id="rId1"/>
    <sheet name="2-ая Транспортная 6" sheetId="2" r:id="rId2"/>
  </sheets>
  <definedNames>
    <definedName name="_xlnm.Print_Area" localSheetId="0">'2-ая Транспортная  6'!$A$1:$E$83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/>
  <c r="D81"/>
  <c r="D76"/>
  <c r="D57"/>
  <c r="D54"/>
  <c r="D49"/>
  <c r="D43"/>
  <c r="D41"/>
  <c r="D35"/>
  <c r="D30"/>
  <c r="D16"/>
  <c r="D14"/>
  <c r="D11"/>
  <c r="D9"/>
  <c r="D79"/>
  <c r="E80"/>
  <c r="E82" i="1"/>
  <c r="D83" l="1"/>
  <c r="D78" l="1"/>
  <c r="D81" l="1"/>
  <c r="D59" l="1"/>
  <c r="D56"/>
  <c r="D51"/>
  <c r="D45"/>
  <c r="D43"/>
  <c r="D37"/>
  <c r="D32"/>
  <c r="D18"/>
  <c r="D16"/>
  <c r="D13"/>
  <c r="D11"/>
  <c r="D6"/>
</calcChain>
</file>

<file path=xl/sharedStrings.xml><?xml version="1.0" encoding="utf-8"?>
<sst xmlns="http://schemas.openxmlformats.org/spreadsheetml/2006/main" count="334" uniqueCount="116">
  <si>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</si>
  <si>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</si>
  <si>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</si>
  <si>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</si>
  <si>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</si>
  <si>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</si>
  <si>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</si>
  <si>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</si>
  <si>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</si>
  <si>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</si>
  <si>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</si>
  <si>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</si>
  <si>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</si>
  <si>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</si>
  <si>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</si>
  <si>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</si>
  <si>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</si>
  <si>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</si>
  <si>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</si>
  <si>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</si>
  <si>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</si>
  <si>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</si>
  <si>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</si>
  <si>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</si>
  <si>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</si>
  <si>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</si>
  <si>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</si>
  <si>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</si>
  <si>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</si>
  <si>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</si>
  <si>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</si>
  <si>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</si>
  <si>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</si>
  <si>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</si>
  <si>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</si>
  <si>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</si>
  <si>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</si>
  <si>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</si>
  <si>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</si>
  <si>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</si>
  <si>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</si>
  <si>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</si>
  <si>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</si>
  <si>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</si>
  <si>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</si>
  <si>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</si>
  <si>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</si>
  <si>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</si>
  <si>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</si>
  <si>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</si>
  <si>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</si>
  <si>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</si>
  <si>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</si>
  <si>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</si>
  <si>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</si>
  <si>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</si>
  <si>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</si>
  <si>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</si>
  <si>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</si>
  <si>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</si>
  <si>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</si>
  <si>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</si>
  <si>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</si>
  <si>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</si>
  <si>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</si>
  <si>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</si>
  <si>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</si>
  <si>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</si>
  <si>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</si>
  <si>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</si>
  <si>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</si>
  <si>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</si>
  <si>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</si>
  <si>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</si>
  <si>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</si>
  <si>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</si>
  <si>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</si>
  <si>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</si>
  <si>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</si>
  <si>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</si>
  <si>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</si>
  <si>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</si>
  <si>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</si>
  <si>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</si>
  <si>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</si>
  <si>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</si>
  <si>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</si>
  <si>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</si>
  <si>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</si>
  <si>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</si>
  <si>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</si>
  <si>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</si>
  <si>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</si>
  <si>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по мере накопления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</si>
  <si>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</si>
  <si>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</si>
  <si>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 Годовая стоимость работ, услуг в целом по дому, руб. (на дату заключения Договора) </t>
  </si>
  <si>
    <t>Прочии услуги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</si>
  <si>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</si>
  <si>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</si>
  <si>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</si>
  <si>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</si>
  <si>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</si>
  <si>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</si>
  <si>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Всего  за 1258,3 кв.м.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</si>
  <si>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</si>
  <si>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</si>
  <si>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</si>
  <si>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по мере необходимости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</si>
  <si>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</si>
  <si>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</si>
  <si>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</si>
  <si>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Устранение аварийных ситуаций системы электроснабжения</t>
  </si>
  <si>
    <t>Разборка и установка окон ПВХ в подъезде с ремонтом наружных оконных откосов - 2 шт.</t>
  </si>
  <si>
    <t>Перечень работ и услуг по содержанию и ремонту общего имущества в многоквартирном доме № 6  по ул. 2-ая Транспортная 2022 г.</t>
  </si>
  <si>
    <t>май-октябрь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</si>
</sst>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4" fillId="0" borderId="0" xfId="0" applyFont="1"/>
    <xf numFmtId="0" fontId="2" fillId="0" borderId="7" xfId="0" applyFont="1" applyBorder="1" applyAlignment="1">
      <alignment vertical="top" wrapText="1"/>
    </xf>
    <xf numFmtId="2" fontId="0" fillId="0" borderId="0" xfId="0" applyNumberFormat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0" fontId="0" fillId="0" borderId="0" xfId="0" applyFont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4" fillId="0" borderId="28" xfId="0" applyFont="1" applyBorder="1" applyAlignment="1">
      <alignment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3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top" wrapText="1"/>
    </xf>
    <xf numFmtId="0" fontId="7" fillId="0" borderId="3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7" fillId="0" borderId="28" xfId="0" applyNumberFormat="1" applyFont="1" applyBorder="1" applyAlignment="1">
      <alignment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3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5" fillId="0" borderId="28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2" fontId="5" fillId="0" borderId="29" xfId="0" applyNumberFormat="1" applyFont="1" applyBorder="1" applyAlignment="1">
      <alignment horizontal="center" vertical="center" wrapText="1"/>
    </xf>
    <xf numFmtId="2" fontId="5" fillId="0" borderId="28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/>
  <dimension ref="A3:H85"/>
  <sheetViews>
    <sheetView zoomScaleNormal="100" workbookViewId="0">
      <selection activeCell="A3" sqref="A3:E83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3.21875" bestFit="1" customWidth="1"/>
    <col min="6" max="6" width="8.6640625" customWidth="1"/>
    <col min="7" max="7" width="6.6640625" customWidth="1"/>
    <col min="8" max="8" width="8.33203125" customWidth="1"/>
  </cols>
  <sheetData>
    <row r="3" spans="1:8" ht="28.5" customHeight="1" thickBot="1">
      <c r="A3" s="86" t="s">
        <v>114</v>
      </c>
      <c r="B3" s="86"/>
      <c r="C3" s="86"/>
      <c r="D3" s="86"/>
      <c r="E3" s="86"/>
      <c r="H3">
        <v>1258.3</v>
      </c>
    </row>
    <row r="4" spans="1:8" ht="107.4" customHeight="1" thickBot="1">
      <c r="A4" s="1" t="s">
        <v>0</v>
      </c>
      <c r="B4" s="2" t="s">
        <v>1</v>
      </c>
      <c r="C4" s="2" t="s">
        <v>2</v>
      </c>
      <c r="D4" s="3" t="s">
        <v>96</v>
      </c>
      <c r="E4" s="3" t="s">
        <v>3</v>
      </c>
    </row>
    <row r="5" spans="1:8" ht="15" thickBot="1">
      <c r="A5" s="83" t="s">
        <v>4</v>
      </c>
      <c r="B5" s="84"/>
      <c r="C5" s="84"/>
      <c r="D5" s="84"/>
      <c r="E5" s="85"/>
    </row>
    <row r="6" spans="1:8" ht="93" customHeight="1">
      <c r="A6" s="35" t="s">
        <v>5</v>
      </c>
      <c r="B6" s="36" t="s">
        <v>6</v>
      </c>
      <c r="C6" s="27" t="s">
        <v>7</v>
      </c>
      <c r="D6" s="87">
        <f>H3*E6*12</f>
        <v>18874.5</v>
      </c>
      <c r="E6" s="88">
        <v>1.25</v>
      </c>
    </row>
    <row r="7" spans="1:8" ht="42.75" customHeight="1">
      <c r="A7" s="4" t="s">
        <v>8</v>
      </c>
      <c r="B7" s="5" t="s">
        <v>9</v>
      </c>
      <c r="C7" s="6" t="s">
        <v>10</v>
      </c>
      <c r="D7" s="87"/>
      <c r="E7" s="89"/>
    </row>
    <row r="8" spans="1:8" ht="30.75" customHeight="1">
      <c r="A8" s="4" t="s">
        <v>11</v>
      </c>
      <c r="B8" s="5" t="s">
        <v>12</v>
      </c>
      <c r="C8" s="6" t="s">
        <v>10</v>
      </c>
      <c r="D8" s="87"/>
      <c r="E8" s="89"/>
    </row>
    <row r="9" spans="1:8" ht="40.5" customHeight="1">
      <c r="A9" s="4" t="s">
        <v>13</v>
      </c>
      <c r="B9" s="5" t="s">
        <v>14</v>
      </c>
      <c r="C9" s="6" t="s">
        <v>10</v>
      </c>
      <c r="D9" s="87"/>
      <c r="E9" s="89"/>
    </row>
    <row r="10" spans="1:8" ht="55.5" customHeight="1" thickBot="1">
      <c r="A10" s="7" t="s">
        <v>15</v>
      </c>
      <c r="B10" s="8" t="s">
        <v>16</v>
      </c>
      <c r="C10" s="21" t="s">
        <v>10</v>
      </c>
      <c r="D10" s="87"/>
      <c r="E10" s="90"/>
    </row>
    <row r="11" spans="1:8" ht="32.25" customHeight="1" thickBot="1">
      <c r="A11" s="37" t="s">
        <v>17</v>
      </c>
      <c r="B11" s="38" t="s">
        <v>18</v>
      </c>
      <c r="C11" s="39"/>
      <c r="D11" s="40">
        <f>E11*H3*12</f>
        <v>1509.96</v>
      </c>
      <c r="E11" s="41">
        <v>0.1</v>
      </c>
    </row>
    <row r="12" spans="1:8" ht="15" thickBot="1">
      <c r="A12" s="91" t="s">
        <v>19</v>
      </c>
      <c r="B12" s="92"/>
      <c r="C12" s="92"/>
      <c r="D12" s="92"/>
      <c r="E12" s="93"/>
    </row>
    <row r="13" spans="1:8" ht="35.25" customHeight="1">
      <c r="A13" s="44" t="s">
        <v>5</v>
      </c>
      <c r="B13" s="45" t="s">
        <v>20</v>
      </c>
      <c r="C13" s="46" t="s">
        <v>21</v>
      </c>
      <c r="D13" s="94">
        <f>H3*12*E13</f>
        <v>23404.379999999997</v>
      </c>
      <c r="E13" s="97">
        <v>1.55</v>
      </c>
    </row>
    <row r="14" spans="1:8" ht="37.5" customHeight="1">
      <c r="A14" s="24" t="s">
        <v>8</v>
      </c>
      <c r="B14" s="26" t="s">
        <v>22</v>
      </c>
      <c r="C14" s="25" t="s">
        <v>106</v>
      </c>
      <c r="D14" s="95"/>
      <c r="E14" s="89"/>
    </row>
    <row r="15" spans="1:8" ht="78" customHeight="1" thickBot="1">
      <c r="A15" s="47" t="s">
        <v>11</v>
      </c>
      <c r="B15" s="48" t="s">
        <v>23</v>
      </c>
      <c r="C15" s="49" t="s">
        <v>106</v>
      </c>
      <c r="D15" s="96"/>
      <c r="E15" s="98"/>
    </row>
    <row r="16" spans="1:8" ht="33.6" customHeight="1" thickBot="1">
      <c r="A16" s="42" t="s">
        <v>13</v>
      </c>
      <c r="B16" s="43" t="s">
        <v>105</v>
      </c>
      <c r="C16" s="22" t="s">
        <v>10</v>
      </c>
      <c r="D16" s="22">
        <f>H3*12*E16</f>
        <v>3170.9159999999997</v>
      </c>
      <c r="E16" s="23">
        <v>0.21</v>
      </c>
    </row>
    <row r="17" spans="1:5" ht="15" thickBot="1">
      <c r="A17" s="83" t="s">
        <v>24</v>
      </c>
      <c r="B17" s="84"/>
      <c r="C17" s="84"/>
      <c r="D17" s="84"/>
      <c r="E17" s="85"/>
    </row>
    <row r="18" spans="1:5" ht="15" thickBot="1">
      <c r="A18" s="99" t="s">
        <v>25</v>
      </c>
      <c r="B18" s="100"/>
      <c r="C18" s="101"/>
      <c r="D18" s="102">
        <f>H3*12*E18</f>
        <v>55264.536</v>
      </c>
      <c r="E18" s="97">
        <v>3.66</v>
      </c>
    </row>
    <row r="19" spans="1:5" ht="25.5" customHeight="1">
      <c r="A19" s="35">
        <v>1</v>
      </c>
      <c r="B19" s="36" t="s">
        <v>26</v>
      </c>
      <c r="C19" s="50" t="s">
        <v>27</v>
      </c>
      <c r="D19" s="87"/>
      <c r="E19" s="89"/>
    </row>
    <row r="20" spans="1:5" ht="52.2" customHeight="1">
      <c r="A20" s="24">
        <v>2</v>
      </c>
      <c r="B20" s="26" t="s">
        <v>28</v>
      </c>
      <c r="C20" s="11" t="s">
        <v>29</v>
      </c>
      <c r="D20" s="87"/>
      <c r="E20" s="89"/>
    </row>
    <row r="21" spans="1:5" ht="25.5" customHeight="1">
      <c r="A21" s="24">
        <v>3</v>
      </c>
      <c r="B21" s="26" t="s">
        <v>30</v>
      </c>
      <c r="C21" s="11" t="s">
        <v>31</v>
      </c>
      <c r="D21" s="87"/>
      <c r="E21" s="89"/>
    </row>
    <row r="22" spans="1:5" ht="41.25" customHeight="1">
      <c r="A22" s="24">
        <v>4</v>
      </c>
      <c r="B22" s="26" t="s">
        <v>98</v>
      </c>
      <c r="C22" s="11" t="s">
        <v>32</v>
      </c>
      <c r="D22" s="87"/>
      <c r="E22" s="89"/>
    </row>
    <row r="23" spans="1:5" ht="27" customHeight="1" thickBot="1">
      <c r="A23" s="7">
        <v>5</v>
      </c>
      <c r="B23" s="8" t="s">
        <v>99</v>
      </c>
      <c r="C23" s="51" t="s">
        <v>33</v>
      </c>
      <c r="D23" s="87"/>
      <c r="E23" s="89"/>
    </row>
    <row r="24" spans="1:5" ht="15" thickBot="1">
      <c r="A24" s="105" t="s">
        <v>34</v>
      </c>
      <c r="B24" s="106"/>
      <c r="C24" s="107"/>
      <c r="D24" s="103"/>
      <c r="E24" s="89"/>
    </row>
    <row r="25" spans="1:5" ht="48" customHeight="1">
      <c r="A25" s="35">
        <v>6</v>
      </c>
      <c r="B25" s="36" t="s">
        <v>35</v>
      </c>
      <c r="C25" s="50" t="s">
        <v>36</v>
      </c>
      <c r="D25" s="87"/>
      <c r="E25" s="89"/>
    </row>
    <row r="26" spans="1:5" ht="48.75" customHeight="1">
      <c r="A26" s="24">
        <v>7</v>
      </c>
      <c r="B26" s="26" t="s">
        <v>37</v>
      </c>
      <c r="C26" s="11" t="s">
        <v>36</v>
      </c>
      <c r="D26" s="87"/>
      <c r="E26" s="89"/>
    </row>
    <row r="27" spans="1:5" ht="47.25" customHeight="1">
      <c r="A27" s="24">
        <v>8</v>
      </c>
      <c r="B27" s="26" t="s">
        <v>38</v>
      </c>
      <c r="C27" s="11" t="s">
        <v>27</v>
      </c>
      <c r="D27" s="87"/>
      <c r="E27" s="89"/>
    </row>
    <row r="28" spans="1:5" ht="25.5" customHeight="1">
      <c r="A28" s="24">
        <v>9</v>
      </c>
      <c r="B28" s="26" t="s">
        <v>39</v>
      </c>
      <c r="C28" s="11" t="s">
        <v>27</v>
      </c>
      <c r="D28" s="87"/>
      <c r="E28" s="89"/>
    </row>
    <row r="29" spans="1:5" ht="36.75" customHeight="1">
      <c r="A29" s="24">
        <v>10</v>
      </c>
      <c r="B29" s="26" t="s">
        <v>28</v>
      </c>
      <c r="C29" s="11" t="s">
        <v>40</v>
      </c>
      <c r="D29" s="87"/>
      <c r="E29" s="89"/>
    </row>
    <row r="30" spans="1:5" ht="21.75" customHeight="1" thickBot="1">
      <c r="A30" s="47">
        <v>11</v>
      </c>
      <c r="B30" s="48" t="s">
        <v>41</v>
      </c>
      <c r="C30" s="52" t="s">
        <v>27</v>
      </c>
      <c r="D30" s="104"/>
      <c r="E30" s="98"/>
    </row>
    <row r="31" spans="1:5" ht="15" thickBot="1">
      <c r="A31" s="83" t="s">
        <v>42</v>
      </c>
      <c r="B31" s="84"/>
      <c r="C31" s="84"/>
      <c r="D31" s="84"/>
      <c r="E31" s="85"/>
    </row>
    <row r="32" spans="1:5">
      <c r="A32" s="108" t="s">
        <v>43</v>
      </c>
      <c r="B32" s="109"/>
      <c r="C32" s="109"/>
      <c r="D32" s="87">
        <f>H3*12*E32</f>
        <v>27632.268</v>
      </c>
      <c r="E32" s="112">
        <v>1.83</v>
      </c>
    </row>
    <row r="33" spans="1:5" ht="98.25" customHeight="1">
      <c r="A33" s="4" t="s">
        <v>5</v>
      </c>
      <c r="B33" s="5" t="s">
        <v>44</v>
      </c>
      <c r="C33" s="6" t="s">
        <v>45</v>
      </c>
      <c r="D33" s="87"/>
      <c r="E33" s="112"/>
    </row>
    <row r="34" spans="1:5" ht="60.75" customHeight="1">
      <c r="A34" s="4" t="s">
        <v>8</v>
      </c>
      <c r="B34" s="5" t="s">
        <v>46</v>
      </c>
      <c r="C34" s="6" t="s">
        <v>45</v>
      </c>
      <c r="D34" s="87"/>
      <c r="E34" s="112"/>
    </row>
    <row r="35" spans="1:5" s="31" customFormat="1" ht="26.25" customHeight="1">
      <c r="A35" s="28">
        <v>3</v>
      </c>
      <c r="B35" s="29" t="s">
        <v>107</v>
      </c>
      <c r="C35" s="30" t="s">
        <v>10</v>
      </c>
      <c r="D35" s="87"/>
      <c r="E35" s="112"/>
    </row>
    <row r="36" spans="1:5" s="31" customFormat="1" ht="30.75" customHeight="1" thickBot="1">
      <c r="A36" s="28">
        <v>4</v>
      </c>
      <c r="B36" s="33" t="s">
        <v>53</v>
      </c>
      <c r="C36" s="34" t="s">
        <v>62</v>
      </c>
      <c r="D36" s="104"/>
      <c r="E36" s="113"/>
    </row>
    <row r="37" spans="1:5">
      <c r="A37" s="110" t="s">
        <v>47</v>
      </c>
      <c r="B37" s="111"/>
      <c r="C37" s="111"/>
      <c r="D37" s="114">
        <f>E37*12*H3</f>
        <v>30199.199999999997</v>
      </c>
      <c r="E37" s="115">
        <v>2</v>
      </c>
    </row>
    <row r="38" spans="1:5" ht="68.25" customHeight="1">
      <c r="A38" s="4" t="s">
        <v>5</v>
      </c>
      <c r="B38" s="5" t="s">
        <v>48</v>
      </c>
      <c r="C38" s="6" t="s">
        <v>45</v>
      </c>
      <c r="D38" s="87"/>
      <c r="E38" s="116"/>
    </row>
    <row r="39" spans="1:5" ht="47.25" customHeight="1">
      <c r="A39" s="4" t="s">
        <v>8</v>
      </c>
      <c r="B39" s="5" t="s">
        <v>49</v>
      </c>
      <c r="C39" s="6" t="s">
        <v>45</v>
      </c>
      <c r="D39" s="87"/>
      <c r="E39" s="116"/>
    </row>
    <row r="40" spans="1:5" ht="56.25" customHeight="1">
      <c r="A40" s="4" t="s">
        <v>11</v>
      </c>
      <c r="B40" s="5" t="s">
        <v>50</v>
      </c>
      <c r="C40" s="6" t="s">
        <v>45</v>
      </c>
      <c r="D40" s="87"/>
      <c r="E40" s="116"/>
    </row>
    <row r="41" spans="1:5" s="31" customFormat="1" ht="27.75" customHeight="1">
      <c r="A41" s="28">
        <v>4</v>
      </c>
      <c r="B41" s="29" t="s">
        <v>107</v>
      </c>
      <c r="C41" s="30" t="s">
        <v>10</v>
      </c>
      <c r="D41" s="87"/>
      <c r="E41" s="116"/>
    </row>
    <row r="42" spans="1:5" s="31" customFormat="1" ht="37.200000000000003" customHeight="1" thickBot="1">
      <c r="A42" s="32">
        <v>5</v>
      </c>
      <c r="B42" s="33" t="s">
        <v>53</v>
      </c>
      <c r="C42" s="32" t="s">
        <v>108</v>
      </c>
      <c r="D42" s="104"/>
      <c r="E42" s="117"/>
    </row>
    <row r="43" spans="1:5" ht="15" thickBot="1">
      <c r="A43" s="99" t="s">
        <v>51</v>
      </c>
      <c r="B43" s="100"/>
      <c r="C43" s="101"/>
      <c r="D43" s="118">
        <f>E43*12*H3</f>
        <v>17062.547999999999</v>
      </c>
      <c r="E43" s="97">
        <v>1.1299999999999999</v>
      </c>
    </row>
    <row r="44" spans="1:5" ht="42" customHeight="1" thickBot="1">
      <c r="A44" s="42">
        <v>1</v>
      </c>
      <c r="B44" s="43" t="s">
        <v>52</v>
      </c>
      <c r="C44" s="22" t="s">
        <v>10</v>
      </c>
      <c r="D44" s="119"/>
      <c r="E44" s="90"/>
    </row>
    <row r="45" spans="1:5" ht="15" thickBot="1">
      <c r="A45" s="99" t="s">
        <v>54</v>
      </c>
      <c r="B45" s="100"/>
      <c r="C45" s="101"/>
      <c r="D45" s="102">
        <f>E45*12*H3</f>
        <v>51942.623999999996</v>
      </c>
      <c r="E45" s="120">
        <v>3.44</v>
      </c>
    </row>
    <row r="46" spans="1:5" ht="54.75" customHeight="1">
      <c r="A46" s="35" t="s">
        <v>5</v>
      </c>
      <c r="B46" s="36" t="s">
        <v>100</v>
      </c>
      <c r="C46" s="27" t="s">
        <v>10</v>
      </c>
      <c r="D46" s="87"/>
      <c r="E46" s="112"/>
    </row>
    <row r="47" spans="1:5" ht="25.5" customHeight="1">
      <c r="A47" s="24" t="s">
        <v>8</v>
      </c>
      <c r="B47" s="26" t="s">
        <v>55</v>
      </c>
      <c r="C47" s="25" t="s">
        <v>10</v>
      </c>
      <c r="D47" s="87"/>
      <c r="E47" s="112"/>
    </row>
    <row r="48" spans="1:5" ht="32.25" customHeight="1">
      <c r="A48" s="7">
        <v>3</v>
      </c>
      <c r="B48" s="8" t="s">
        <v>56</v>
      </c>
      <c r="C48" s="21" t="s">
        <v>10</v>
      </c>
      <c r="D48" s="87"/>
      <c r="E48" s="112"/>
    </row>
    <row r="49" spans="1:5" ht="39" customHeight="1">
      <c r="A49" s="24">
        <v>4</v>
      </c>
      <c r="B49" s="8" t="s">
        <v>49</v>
      </c>
      <c r="C49" s="11" t="s">
        <v>10</v>
      </c>
      <c r="D49" s="87"/>
      <c r="E49" s="112"/>
    </row>
    <row r="50" spans="1:5" s="31" customFormat="1" ht="63.75" customHeight="1" thickBot="1">
      <c r="A50" s="53">
        <v>5</v>
      </c>
      <c r="B50" s="54" t="s">
        <v>109</v>
      </c>
      <c r="C50" s="55" t="s">
        <v>108</v>
      </c>
      <c r="D50" s="104"/>
      <c r="E50" s="113"/>
    </row>
    <row r="51" spans="1:5">
      <c r="A51" s="108" t="s">
        <v>57</v>
      </c>
      <c r="B51" s="109"/>
      <c r="C51" s="109"/>
      <c r="D51" s="114">
        <f>E51*12*H3</f>
        <v>18874.5</v>
      </c>
      <c r="E51" s="120">
        <v>1.25</v>
      </c>
    </row>
    <row r="52" spans="1:5" ht="71.25" customHeight="1">
      <c r="A52" s="4" t="s">
        <v>5</v>
      </c>
      <c r="B52" s="5" t="s">
        <v>58</v>
      </c>
      <c r="C52" s="5" t="s">
        <v>10</v>
      </c>
      <c r="D52" s="87"/>
      <c r="E52" s="112"/>
    </row>
    <row r="53" spans="1:5" ht="82.5" customHeight="1">
      <c r="A53" s="17" t="s">
        <v>8</v>
      </c>
      <c r="B53" s="5" t="s">
        <v>59</v>
      </c>
      <c r="C53" s="6" t="s">
        <v>10</v>
      </c>
      <c r="D53" s="87"/>
      <c r="E53" s="112"/>
    </row>
    <row r="54" spans="1:5" ht="41.25" customHeight="1" thickBot="1">
      <c r="A54" s="17" t="s">
        <v>11</v>
      </c>
      <c r="B54" s="20" t="s">
        <v>112</v>
      </c>
      <c r="C54" s="9" t="s">
        <v>62</v>
      </c>
      <c r="D54" s="104"/>
      <c r="E54" s="113"/>
    </row>
    <row r="55" spans="1:5" ht="15" thickBot="1">
      <c r="A55" s="99" t="s">
        <v>60</v>
      </c>
      <c r="B55" s="100"/>
      <c r="C55" s="100"/>
      <c r="D55" s="100"/>
      <c r="E55" s="101"/>
    </row>
    <row r="56" spans="1:5" ht="71.25" customHeight="1">
      <c r="A56" s="35" t="s">
        <v>5</v>
      </c>
      <c r="B56" s="36" t="s">
        <v>61</v>
      </c>
      <c r="C56" s="56" t="s">
        <v>62</v>
      </c>
      <c r="D56" s="87">
        <f>E56*12*H3</f>
        <v>36390.036</v>
      </c>
      <c r="E56" s="88">
        <v>2.41</v>
      </c>
    </row>
    <row r="57" spans="1:5" ht="34.5" customHeight="1" thickBot="1">
      <c r="A57" s="7" t="s">
        <v>8</v>
      </c>
      <c r="B57" s="8" t="s">
        <v>63</v>
      </c>
      <c r="C57" s="9" t="s">
        <v>64</v>
      </c>
      <c r="D57" s="104"/>
      <c r="E57" s="90"/>
    </row>
    <row r="58" spans="1:5" ht="15" thickBot="1">
      <c r="A58" s="99" t="s">
        <v>97</v>
      </c>
      <c r="B58" s="100"/>
      <c r="C58" s="100"/>
      <c r="D58" s="100"/>
      <c r="E58" s="101"/>
    </row>
    <row r="59" spans="1:5" ht="70.2" customHeight="1">
      <c r="A59" s="35" t="s">
        <v>5</v>
      </c>
      <c r="B59" s="36" t="s">
        <v>65</v>
      </c>
      <c r="C59" s="56" t="s">
        <v>66</v>
      </c>
      <c r="D59" s="87">
        <f>E59*12*H3</f>
        <v>65683.259999999995</v>
      </c>
      <c r="E59" s="112">
        <v>4.3499999999999996</v>
      </c>
    </row>
    <row r="60" spans="1:5" ht="70.5" customHeight="1">
      <c r="A60" s="4" t="s">
        <v>8</v>
      </c>
      <c r="B60" s="5" t="s">
        <v>67</v>
      </c>
      <c r="C60" s="12" t="s">
        <v>66</v>
      </c>
      <c r="D60" s="87"/>
      <c r="E60" s="112"/>
    </row>
    <row r="61" spans="1:5" ht="67.5" customHeight="1">
      <c r="A61" s="122" t="s">
        <v>11</v>
      </c>
      <c r="B61" s="5" t="s">
        <v>68</v>
      </c>
      <c r="C61" s="95" t="s">
        <v>69</v>
      </c>
      <c r="D61" s="87"/>
      <c r="E61" s="112"/>
    </row>
    <row r="62" spans="1:5" ht="30.75" customHeight="1">
      <c r="A62" s="122"/>
      <c r="B62" s="5" t="s">
        <v>70</v>
      </c>
      <c r="C62" s="95"/>
      <c r="D62" s="87"/>
      <c r="E62" s="112"/>
    </row>
    <row r="63" spans="1:5" ht="15" customHeight="1">
      <c r="A63" s="122"/>
      <c r="B63" s="123" t="s">
        <v>101</v>
      </c>
      <c r="C63" s="95"/>
      <c r="D63" s="87"/>
      <c r="E63" s="112"/>
    </row>
    <row r="64" spans="1:5" ht="57" customHeight="1">
      <c r="A64" s="122"/>
      <c r="B64" s="123"/>
      <c r="C64" s="95"/>
      <c r="D64" s="87"/>
      <c r="E64" s="112"/>
    </row>
    <row r="65" spans="1:6" ht="76.5" customHeight="1">
      <c r="A65" s="122"/>
      <c r="B65" s="5" t="s">
        <v>71</v>
      </c>
      <c r="C65" s="95"/>
      <c r="D65" s="87"/>
      <c r="E65" s="112"/>
    </row>
    <row r="66" spans="1:6" ht="54.75" customHeight="1">
      <c r="A66" s="122"/>
      <c r="B66" s="5" t="s">
        <v>72</v>
      </c>
      <c r="C66" s="95"/>
      <c r="D66" s="87"/>
      <c r="E66" s="112"/>
    </row>
    <row r="67" spans="1:6" ht="80.25" customHeight="1">
      <c r="A67" s="4" t="s">
        <v>13</v>
      </c>
      <c r="B67" s="5" t="s">
        <v>73</v>
      </c>
      <c r="C67" s="12" t="s">
        <v>74</v>
      </c>
      <c r="D67" s="87"/>
      <c r="E67" s="112"/>
    </row>
    <row r="68" spans="1:6" ht="48" customHeight="1">
      <c r="A68" s="4">
        <v>5</v>
      </c>
      <c r="B68" s="15" t="s">
        <v>94</v>
      </c>
      <c r="C68" s="6" t="s">
        <v>75</v>
      </c>
      <c r="D68" s="87"/>
      <c r="E68" s="112"/>
    </row>
    <row r="69" spans="1:6" ht="71.25" customHeight="1">
      <c r="A69" s="4">
        <v>6</v>
      </c>
      <c r="B69" s="5" t="s">
        <v>76</v>
      </c>
      <c r="C69" s="6" t="s">
        <v>110</v>
      </c>
      <c r="D69" s="87"/>
      <c r="E69" s="112"/>
    </row>
    <row r="70" spans="1:6" ht="53.25" customHeight="1">
      <c r="A70" s="4">
        <v>7</v>
      </c>
      <c r="B70" s="19" t="s">
        <v>102</v>
      </c>
      <c r="C70" s="6" t="s">
        <v>45</v>
      </c>
      <c r="D70" s="87"/>
      <c r="E70" s="112"/>
    </row>
    <row r="71" spans="1:6" ht="81" customHeight="1">
      <c r="A71" s="4">
        <v>8</v>
      </c>
      <c r="B71" s="19" t="s">
        <v>103</v>
      </c>
      <c r="C71" s="6" t="s">
        <v>77</v>
      </c>
      <c r="D71" s="87"/>
      <c r="E71" s="112"/>
    </row>
    <row r="72" spans="1:6" ht="109.95" customHeight="1">
      <c r="A72" s="18">
        <v>9</v>
      </c>
      <c r="B72" s="5" t="s">
        <v>78</v>
      </c>
      <c r="C72" s="13" t="s">
        <v>79</v>
      </c>
      <c r="D72" s="87"/>
      <c r="E72" s="112"/>
    </row>
    <row r="73" spans="1:6" ht="57" customHeight="1">
      <c r="A73" s="18">
        <v>10</v>
      </c>
      <c r="B73" s="15" t="s">
        <v>95</v>
      </c>
      <c r="C73" s="13" t="s">
        <v>80</v>
      </c>
      <c r="D73" s="87"/>
      <c r="E73" s="112"/>
    </row>
    <row r="74" spans="1:6" ht="36" customHeight="1">
      <c r="A74" s="18">
        <v>11</v>
      </c>
      <c r="B74" s="5" t="s">
        <v>81</v>
      </c>
      <c r="C74" s="13" t="s">
        <v>82</v>
      </c>
      <c r="D74" s="87"/>
      <c r="E74" s="112"/>
    </row>
    <row r="75" spans="1:6" ht="42" customHeight="1">
      <c r="A75" s="18">
        <v>12</v>
      </c>
      <c r="B75" s="5" t="s">
        <v>83</v>
      </c>
      <c r="C75" s="13" t="s">
        <v>84</v>
      </c>
      <c r="D75" s="87"/>
      <c r="E75" s="112"/>
    </row>
    <row r="76" spans="1:6" ht="103.5" customHeight="1" thickBot="1">
      <c r="A76" s="18">
        <v>13</v>
      </c>
      <c r="B76" s="5" t="s">
        <v>85</v>
      </c>
      <c r="C76" s="13" t="s">
        <v>86</v>
      </c>
      <c r="D76" s="87"/>
      <c r="E76" s="112"/>
      <c r="F76" s="16"/>
    </row>
    <row r="77" spans="1:6" ht="78.75" hidden="1" customHeight="1" thickBot="1">
      <c r="A77" s="7" t="s">
        <v>87</v>
      </c>
      <c r="B77" s="8" t="s">
        <v>88</v>
      </c>
      <c r="C77" s="10" t="s">
        <v>89</v>
      </c>
      <c r="D77" s="87"/>
      <c r="E77" s="112"/>
    </row>
    <row r="78" spans="1:6" ht="55.2" customHeight="1" thickBot="1">
      <c r="A78" s="57">
        <v>14</v>
      </c>
      <c r="B78" s="58" t="s">
        <v>111</v>
      </c>
      <c r="C78" s="59" t="s">
        <v>93</v>
      </c>
      <c r="D78" s="59">
        <f>E78*11*1258.3</f>
        <v>553.65199999999993</v>
      </c>
      <c r="E78" s="60">
        <v>0.04</v>
      </c>
    </row>
    <row r="79" spans="1:6" ht="15" thickBot="1">
      <c r="A79" s="108" t="s">
        <v>90</v>
      </c>
      <c r="B79" s="109"/>
      <c r="C79" s="109"/>
      <c r="D79" s="109"/>
      <c r="E79" s="121"/>
    </row>
    <row r="80" spans="1:6" hidden="1">
      <c r="A80" s="7" t="s">
        <v>91</v>
      </c>
      <c r="B80" s="61"/>
      <c r="C80" s="62"/>
      <c r="D80" s="63"/>
      <c r="E80" s="64"/>
    </row>
    <row r="81" spans="1:8" ht="27" thickBot="1">
      <c r="A81" s="65">
        <v>1</v>
      </c>
      <c r="B81" s="66" t="s">
        <v>113</v>
      </c>
      <c r="C81" s="72" t="s">
        <v>115</v>
      </c>
      <c r="D81" s="81">
        <f>E81*H81*12</f>
        <v>60398.399999999994</v>
      </c>
      <c r="E81" s="82">
        <v>4</v>
      </c>
      <c r="H81">
        <v>1258.3</v>
      </c>
    </row>
    <row r="82" spans="1:8" ht="24.75" customHeight="1" thickBot="1">
      <c r="A82" s="67"/>
      <c r="B82" s="68" t="s">
        <v>92</v>
      </c>
      <c r="C82" s="69"/>
      <c r="D82" s="70"/>
      <c r="E82" s="70">
        <f>E81+E78+E59+E56+E51+E45+E43+E37+E32+E18+E16+E13+E11+E6</f>
        <v>27.220000000000006</v>
      </c>
      <c r="F82" s="16"/>
    </row>
    <row r="83" spans="1:8" ht="33" customHeight="1" thickBot="1">
      <c r="A83" s="67"/>
      <c r="B83" s="68" t="s">
        <v>104</v>
      </c>
      <c r="C83" s="69"/>
      <c r="D83" s="71">
        <f>E82*12*H81</f>
        <v>411011.11200000014</v>
      </c>
      <c r="E83" s="41"/>
    </row>
    <row r="84" spans="1:8">
      <c r="A84" s="14"/>
    </row>
    <row r="85" spans="1:8">
      <c r="A85" s="14"/>
    </row>
  </sheetData>
  <mergeCells count="38">
    <mergeCell ref="A79:E79"/>
    <mergeCell ref="A58:E58"/>
    <mergeCell ref="D59:D77"/>
    <mergeCell ref="E59:E77"/>
    <mergeCell ref="A61:A66"/>
    <mergeCell ref="C61:C66"/>
    <mergeCell ref="B63:B64"/>
    <mergeCell ref="A51:C51"/>
    <mergeCell ref="A55:E55"/>
    <mergeCell ref="D56:D57"/>
    <mergeCell ref="E56:E57"/>
    <mergeCell ref="E51:E54"/>
    <mergeCell ref="D51:D54"/>
    <mergeCell ref="A43:C43"/>
    <mergeCell ref="D43:D44"/>
    <mergeCell ref="E43:E44"/>
    <mergeCell ref="A45:C45"/>
    <mergeCell ref="D45:D50"/>
    <mergeCell ref="E45:E50"/>
    <mergeCell ref="A32:C32"/>
    <mergeCell ref="A37:C37"/>
    <mergeCell ref="D32:D36"/>
    <mergeCell ref="E32:E36"/>
    <mergeCell ref="D37:D42"/>
    <mergeCell ref="E37:E42"/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</mergeCells>
  <pageMargins left="0.7" right="0.7" top="0.75" bottom="0.75" header="0.3" footer="0.3"/>
  <pageSetup paperSize="9" scale="93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86"/>
  <sheetViews>
    <sheetView tabSelected="1" workbookViewId="0">
      <selection activeCell="F101" sqref="F101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customWidth="1"/>
    <col min="5" max="5" width="13.21875" bestFit="1" customWidth="1"/>
    <col min="7" max="7" width="9.44140625" bestFit="1" customWidth="1"/>
  </cols>
  <sheetData>
    <row r="1" spans="1:5" ht="30.6" customHeight="1" thickBot="1">
      <c r="A1" s="86" t="s">
        <v>114</v>
      </c>
      <c r="B1" s="86"/>
      <c r="C1" s="86"/>
      <c r="D1" s="86"/>
      <c r="E1" s="86"/>
    </row>
    <row r="2" spans="1:5" ht="106.2" thickBot="1">
      <c r="A2" s="1" t="s">
        <v>0</v>
      </c>
      <c r="B2" s="2" t="s">
        <v>1</v>
      </c>
      <c r="C2" s="2" t="s">
        <v>2</v>
      </c>
      <c r="D2" s="3" t="s">
        <v>96</v>
      </c>
      <c r="E2" s="3" t="s">
        <v>3</v>
      </c>
    </row>
    <row r="3" spans="1:5" ht="15" thickBot="1">
      <c r="A3" s="83" t="s">
        <v>4</v>
      </c>
      <c r="B3" s="84"/>
      <c r="C3" s="84"/>
      <c r="D3" s="84"/>
      <c r="E3" s="85"/>
    </row>
    <row r="4" spans="1:5" ht="92.4">
      <c r="A4" s="35" t="s">
        <v>5</v>
      </c>
      <c r="B4" s="36" t="s">
        <v>6</v>
      </c>
      <c r="C4" s="27" t="s">
        <v>7</v>
      </c>
      <c r="D4" s="125">
        <f>E4*12*H78</f>
        <v>56321.507999999994</v>
      </c>
      <c r="E4" s="88">
        <v>3.73</v>
      </c>
    </row>
    <row r="5" spans="1:5" ht="39.6">
      <c r="A5" s="75" t="s">
        <v>8</v>
      </c>
      <c r="B5" s="77" t="s">
        <v>9</v>
      </c>
      <c r="C5" s="76" t="s">
        <v>10</v>
      </c>
      <c r="D5" s="125"/>
      <c r="E5" s="89"/>
    </row>
    <row r="6" spans="1:5" ht="26.4">
      <c r="A6" s="75" t="s">
        <v>11</v>
      </c>
      <c r="B6" s="77" t="s">
        <v>12</v>
      </c>
      <c r="C6" s="76" t="s">
        <v>10</v>
      </c>
      <c r="D6" s="125"/>
      <c r="E6" s="89"/>
    </row>
    <row r="7" spans="1:5" ht="39.6">
      <c r="A7" s="75" t="s">
        <v>13</v>
      </c>
      <c r="B7" s="77" t="s">
        <v>14</v>
      </c>
      <c r="C7" s="76" t="s">
        <v>10</v>
      </c>
      <c r="D7" s="125"/>
      <c r="E7" s="89"/>
    </row>
    <row r="8" spans="1:5" ht="53.4" thickBot="1">
      <c r="A8" s="7" t="s">
        <v>15</v>
      </c>
      <c r="B8" s="8" t="s">
        <v>16</v>
      </c>
      <c r="C8" s="21" t="s">
        <v>10</v>
      </c>
      <c r="D8" s="125"/>
      <c r="E8" s="90"/>
    </row>
    <row r="9" spans="1:5" ht="27" thickBot="1">
      <c r="A9" s="37" t="s">
        <v>17</v>
      </c>
      <c r="B9" s="38" t="s">
        <v>18</v>
      </c>
      <c r="C9" s="39"/>
      <c r="D9" s="40">
        <f>E9*H78*12</f>
        <v>1509.96</v>
      </c>
      <c r="E9" s="41">
        <v>0.1</v>
      </c>
    </row>
    <row r="10" spans="1:5" ht="15" thickBot="1">
      <c r="A10" s="91" t="s">
        <v>19</v>
      </c>
      <c r="B10" s="92"/>
      <c r="C10" s="92"/>
      <c r="D10" s="92"/>
      <c r="E10" s="93"/>
    </row>
    <row r="11" spans="1:5" ht="26.4">
      <c r="A11" s="44" t="s">
        <v>5</v>
      </c>
      <c r="B11" s="45" t="s">
        <v>20</v>
      </c>
      <c r="C11" s="79" t="s">
        <v>21</v>
      </c>
      <c r="D11" s="94">
        <f>E11*H78*12</f>
        <v>23404.38</v>
      </c>
      <c r="E11" s="97">
        <v>1.55</v>
      </c>
    </row>
    <row r="12" spans="1:5" ht="26.4">
      <c r="A12" s="75" t="s">
        <v>8</v>
      </c>
      <c r="B12" s="77" t="s">
        <v>22</v>
      </c>
      <c r="C12" s="76" t="s">
        <v>106</v>
      </c>
      <c r="D12" s="95"/>
      <c r="E12" s="89"/>
    </row>
    <row r="13" spans="1:5" ht="79.8" thickBot="1">
      <c r="A13" s="47" t="s">
        <v>11</v>
      </c>
      <c r="B13" s="48" t="s">
        <v>23</v>
      </c>
      <c r="C13" s="80" t="s">
        <v>106</v>
      </c>
      <c r="D13" s="96"/>
      <c r="E13" s="98"/>
    </row>
    <row r="14" spans="1:5" ht="27" thickBot="1">
      <c r="A14" s="42" t="s">
        <v>13</v>
      </c>
      <c r="B14" s="43" t="s">
        <v>105</v>
      </c>
      <c r="C14" s="73" t="s">
        <v>10</v>
      </c>
      <c r="D14" s="131">
        <f>E14*H78*12</f>
        <v>3170.9160000000002</v>
      </c>
      <c r="E14" s="74">
        <v>0.21</v>
      </c>
    </row>
    <row r="15" spans="1:5" ht="15" thickBot="1">
      <c r="A15" s="83" t="s">
        <v>24</v>
      </c>
      <c r="B15" s="84"/>
      <c r="C15" s="84"/>
      <c r="D15" s="84"/>
      <c r="E15" s="85"/>
    </row>
    <row r="16" spans="1:5" ht="15" thickBot="1">
      <c r="A16" s="99" t="s">
        <v>25</v>
      </c>
      <c r="B16" s="100"/>
      <c r="C16" s="101"/>
      <c r="D16" s="128">
        <f>E16*H78*12</f>
        <v>55264.535999999993</v>
      </c>
      <c r="E16" s="97">
        <v>3.66</v>
      </c>
    </row>
    <row r="17" spans="1:5">
      <c r="A17" s="35">
        <v>1</v>
      </c>
      <c r="B17" s="36" t="s">
        <v>26</v>
      </c>
      <c r="C17" s="50" t="s">
        <v>27</v>
      </c>
      <c r="D17" s="125"/>
      <c r="E17" s="89"/>
    </row>
    <row r="18" spans="1:5" ht="52.8">
      <c r="A18" s="75">
        <v>2</v>
      </c>
      <c r="B18" s="77" t="s">
        <v>28</v>
      </c>
      <c r="C18" s="11" t="s">
        <v>29</v>
      </c>
      <c r="D18" s="125"/>
      <c r="E18" s="89"/>
    </row>
    <row r="19" spans="1:5">
      <c r="A19" s="75">
        <v>3</v>
      </c>
      <c r="B19" s="77" t="s">
        <v>30</v>
      </c>
      <c r="C19" s="11" t="s">
        <v>31</v>
      </c>
      <c r="D19" s="125"/>
      <c r="E19" s="89"/>
    </row>
    <row r="20" spans="1:5" ht="26.4">
      <c r="A20" s="75">
        <v>4</v>
      </c>
      <c r="B20" s="77" t="s">
        <v>98</v>
      </c>
      <c r="C20" s="11" t="s">
        <v>32</v>
      </c>
      <c r="D20" s="125"/>
      <c r="E20" s="89"/>
    </row>
    <row r="21" spans="1:5" ht="27" thickBot="1">
      <c r="A21" s="7">
        <v>5</v>
      </c>
      <c r="B21" s="8" t="s">
        <v>99</v>
      </c>
      <c r="C21" s="51" t="s">
        <v>33</v>
      </c>
      <c r="D21" s="125"/>
      <c r="E21" s="89"/>
    </row>
    <row r="22" spans="1:5" ht="15" thickBot="1">
      <c r="A22" s="105" t="s">
        <v>34</v>
      </c>
      <c r="B22" s="106"/>
      <c r="C22" s="107"/>
      <c r="D22" s="130"/>
      <c r="E22" s="89"/>
    </row>
    <row r="23" spans="1:5" ht="26.4">
      <c r="A23" s="35">
        <v>6</v>
      </c>
      <c r="B23" s="36" t="s">
        <v>35</v>
      </c>
      <c r="C23" s="50" t="s">
        <v>36</v>
      </c>
      <c r="D23" s="125"/>
      <c r="E23" s="89"/>
    </row>
    <row r="24" spans="1:5" ht="39.6">
      <c r="A24" s="75">
        <v>7</v>
      </c>
      <c r="B24" s="77" t="s">
        <v>37</v>
      </c>
      <c r="C24" s="11" t="s">
        <v>36</v>
      </c>
      <c r="D24" s="125"/>
      <c r="E24" s="89"/>
    </row>
    <row r="25" spans="1:5" ht="39.6">
      <c r="A25" s="75">
        <v>8</v>
      </c>
      <c r="B25" s="77" t="s">
        <v>38</v>
      </c>
      <c r="C25" s="11" t="s">
        <v>27</v>
      </c>
      <c r="D25" s="125"/>
      <c r="E25" s="89"/>
    </row>
    <row r="26" spans="1:5">
      <c r="A26" s="75">
        <v>9</v>
      </c>
      <c r="B26" s="77" t="s">
        <v>39</v>
      </c>
      <c r="C26" s="11" t="s">
        <v>27</v>
      </c>
      <c r="D26" s="125"/>
      <c r="E26" s="89"/>
    </row>
    <row r="27" spans="1:5" ht="26.4">
      <c r="A27" s="75">
        <v>10</v>
      </c>
      <c r="B27" s="77" t="s">
        <v>28</v>
      </c>
      <c r="C27" s="11" t="s">
        <v>40</v>
      </c>
      <c r="D27" s="125"/>
      <c r="E27" s="89"/>
    </row>
    <row r="28" spans="1:5" ht="15" thickBot="1">
      <c r="A28" s="47">
        <v>11</v>
      </c>
      <c r="B28" s="48" t="s">
        <v>41</v>
      </c>
      <c r="C28" s="52" t="s">
        <v>27</v>
      </c>
      <c r="D28" s="126"/>
      <c r="E28" s="98"/>
    </row>
    <row r="29" spans="1:5" ht="15" thickBot="1">
      <c r="A29" s="83" t="s">
        <v>42</v>
      </c>
      <c r="B29" s="84"/>
      <c r="C29" s="84"/>
      <c r="D29" s="84"/>
      <c r="E29" s="85"/>
    </row>
    <row r="30" spans="1:5">
      <c r="A30" s="108" t="s">
        <v>43</v>
      </c>
      <c r="B30" s="109"/>
      <c r="C30" s="109"/>
      <c r="D30" s="125">
        <f>E30*H78*12</f>
        <v>34880.076000000001</v>
      </c>
      <c r="E30" s="112">
        <v>2.31</v>
      </c>
    </row>
    <row r="31" spans="1:5" ht="92.4">
      <c r="A31" s="75" t="s">
        <v>5</v>
      </c>
      <c r="B31" s="77" t="s">
        <v>44</v>
      </c>
      <c r="C31" s="76" t="s">
        <v>45</v>
      </c>
      <c r="D31" s="125"/>
      <c r="E31" s="112"/>
    </row>
    <row r="32" spans="1:5" ht="52.8">
      <c r="A32" s="75" t="s">
        <v>8</v>
      </c>
      <c r="B32" s="77" t="s">
        <v>46</v>
      </c>
      <c r="C32" s="76" t="s">
        <v>45</v>
      </c>
      <c r="D32" s="125"/>
      <c r="E32" s="112"/>
    </row>
    <row r="33" spans="1:5">
      <c r="A33" s="28">
        <v>3</v>
      </c>
      <c r="B33" s="29" t="s">
        <v>107</v>
      </c>
      <c r="C33" s="30" t="s">
        <v>10</v>
      </c>
      <c r="D33" s="125"/>
      <c r="E33" s="112"/>
    </row>
    <row r="34" spans="1:5" ht="27" thickBot="1">
      <c r="A34" s="28">
        <v>4</v>
      </c>
      <c r="B34" s="33" t="s">
        <v>53</v>
      </c>
      <c r="C34" s="34" t="s">
        <v>62</v>
      </c>
      <c r="D34" s="126"/>
      <c r="E34" s="113"/>
    </row>
    <row r="35" spans="1:5">
      <c r="A35" s="110" t="s">
        <v>47</v>
      </c>
      <c r="B35" s="111"/>
      <c r="C35" s="111"/>
      <c r="D35" s="127">
        <f>E35*H78*12</f>
        <v>30199.199999999997</v>
      </c>
      <c r="E35" s="115">
        <v>2</v>
      </c>
    </row>
    <row r="36" spans="1:5" ht="66">
      <c r="A36" s="75" t="s">
        <v>5</v>
      </c>
      <c r="B36" s="77" t="s">
        <v>48</v>
      </c>
      <c r="C36" s="76" t="s">
        <v>45</v>
      </c>
      <c r="D36" s="125"/>
      <c r="E36" s="116"/>
    </row>
    <row r="37" spans="1:5" ht="39.6">
      <c r="A37" s="75" t="s">
        <v>8</v>
      </c>
      <c r="B37" s="77" t="s">
        <v>49</v>
      </c>
      <c r="C37" s="76" t="s">
        <v>45</v>
      </c>
      <c r="D37" s="125"/>
      <c r="E37" s="116"/>
    </row>
    <row r="38" spans="1:5" ht="52.8">
      <c r="A38" s="75" t="s">
        <v>11</v>
      </c>
      <c r="B38" s="77" t="s">
        <v>50</v>
      </c>
      <c r="C38" s="76" t="s">
        <v>45</v>
      </c>
      <c r="D38" s="125"/>
      <c r="E38" s="116"/>
    </row>
    <row r="39" spans="1:5">
      <c r="A39" s="28">
        <v>4</v>
      </c>
      <c r="B39" s="29" t="s">
        <v>107</v>
      </c>
      <c r="C39" s="30" t="s">
        <v>10</v>
      </c>
      <c r="D39" s="125"/>
      <c r="E39" s="116"/>
    </row>
    <row r="40" spans="1:5" ht="27" thickBot="1">
      <c r="A40" s="32">
        <v>5</v>
      </c>
      <c r="B40" s="33" t="s">
        <v>53</v>
      </c>
      <c r="C40" s="32" t="s">
        <v>108</v>
      </c>
      <c r="D40" s="126"/>
      <c r="E40" s="117"/>
    </row>
    <row r="41" spans="1:5" ht="15" thickBot="1">
      <c r="A41" s="99" t="s">
        <v>51</v>
      </c>
      <c r="B41" s="100"/>
      <c r="C41" s="101"/>
      <c r="D41" s="128">
        <f>E41*H78*12</f>
        <v>17062.547999999999</v>
      </c>
      <c r="E41" s="97">
        <v>1.1299999999999999</v>
      </c>
    </row>
    <row r="42" spans="1:5" ht="40.200000000000003" thickBot="1">
      <c r="A42" s="42">
        <v>1</v>
      </c>
      <c r="B42" s="43" t="s">
        <v>52</v>
      </c>
      <c r="C42" s="73" t="s">
        <v>10</v>
      </c>
      <c r="D42" s="129"/>
      <c r="E42" s="90"/>
    </row>
    <row r="43" spans="1:5" ht="15" thickBot="1">
      <c r="A43" s="99" t="s">
        <v>54</v>
      </c>
      <c r="B43" s="100"/>
      <c r="C43" s="101"/>
      <c r="D43" s="128">
        <f>E43*H78*12</f>
        <v>51942.623999999996</v>
      </c>
      <c r="E43" s="120">
        <v>3.44</v>
      </c>
    </row>
    <row r="44" spans="1:5" ht="52.8">
      <c r="A44" s="35" t="s">
        <v>5</v>
      </c>
      <c r="B44" s="36" t="s">
        <v>100</v>
      </c>
      <c r="C44" s="27" t="s">
        <v>10</v>
      </c>
      <c r="D44" s="125"/>
      <c r="E44" s="112"/>
    </row>
    <row r="45" spans="1:5">
      <c r="A45" s="75" t="s">
        <v>8</v>
      </c>
      <c r="B45" s="77" t="s">
        <v>55</v>
      </c>
      <c r="C45" s="76" t="s">
        <v>10</v>
      </c>
      <c r="D45" s="125"/>
      <c r="E45" s="112"/>
    </row>
    <row r="46" spans="1:5" ht="26.4">
      <c r="A46" s="7">
        <v>3</v>
      </c>
      <c r="B46" s="8" t="s">
        <v>56</v>
      </c>
      <c r="C46" s="21" t="s">
        <v>10</v>
      </c>
      <c r="D46" s="125"/>
      <c r="E46" s="112"/>
    </row>
    <row r="47" spans="1:5" ht="39.6">
      <c r="A47" s="75">
        <v>4</v>
      </c>
      <c r="B47" s="8" t="s">
        <v>49</v>
      </c>
      <c r="C47" s="11" t="s">
        <v>10</v>
      </c>
      <c r="D47" s="125"/>
      <c r="E47" s="112"/>
    </row>
    <row r="48" spans="1:5" ht="53.4" thickBot="1">
      <c r="A48" s="53">
        <v>5</v>
      </c>
      <c r="B48" s="54" t="s">
        <v>109</v>
      </c>
      <c r="C48" s="55" t="s">
        <v>108</v>
      </c>
      <c r="D48" s="126"/>
      <c r="E48" s="113"/>
    </row>
    <row r="49" spans="1:5">
      <c r="A49" s="108" t="s">
        <v>57</v>
      </c>
      <c r="B49" s="109"/>
      <c r="C49" s="109"/>
      <c r="D49" s="127">
        <f>E49*H78*12</f>
        <v>33974.1</v>
      </c>
      <c r="E49" s="120">
        <v>2.25</v>
      </c>
    </row>
    <row r="50" spans="1:5" ht="66">
      <c r="A50" s="75" t="s">
        <v>5</v>
      </c>
      <c r="B50" s="77" t="s">
        <v>58</v>
      </c>
      <c r="C50" s="77" t="s">
        <v>10</v>
      </c>
      <c r="D50" s="125"/>
      <c r="E50" s="112"/>
    </row>
    <row r="51" spans="1:5" ht="79.2">
      <c r="A51" s="75" t="s">
        <v>8</v>
      </c>
      <c r="B51" s="77" t="s">
        <v>59</v>
      </c>
      <c r="C51" s="76" t="s">
        <v>10</v>
      </c>
      <c r="D51" s="125"/>
      <c r="E51" s="112"/>
    </row>
    <row r="52" spans="1:5" ht="27" thickBot="1">
      <c r="A52" s="75" t="s">
        <v>11</v>
      </c>
      <c r="B52" s="77" t="s">
        <v>112</v>
      </c>
      <c r="C52" s="9" t="s">
        <v>62</v>
      </c>
      <c r="D52" s="126"/>
      <c r="E52" s="113"/>
    </row>
    <row r="53" spans="1:5" ht="15" thickBot="1">
      <c r="A53" s="99" t="s">
        <v>60</v>
      </c>
      <c r="B53" s="100"/>
      <c r="C53" s="100"/>
      <c r="D53" s="100"/>
      <c r="E53" s="101"/>
    </row>
    <row r="54" spans="1:5" ht="66">
      <c r="A54" s="35" t="s">
        <v>5</v>
      </c>
      <c r="B54" s="36" t="s">
        <v>61</v>
      </c>
      <c r="C54" s="56" t="s">
        <v>62</v>
      </c>
      <c r="D54" s="125">
        <f>E54*H78*12</f>
        <v>36390.036</v>
      </c>
      <c r="E54" s="88">
        <v>2.41</v>
      </c>
    </row>
    <row r="55" spans="1:5" ht="27" thickBot="1">
      <c r="A55" s="7" t="s">
        <v>8</v>
      </c>
      <c r="B55" s="8" t="s">
        <v>63</v>
      </c>
      <c r="C55" s="9" t="s">
        <v>64</v>
      </c>
      <c r="D55" s="126"/>
      <c r="E55" s="90"/>
    </row>
    <row r="56" spans="1:5" ht="15" thickBot="1">
      <c r="A56" s="99" t="s">
        <v>97</v>
      </c>
      <c r="B56" s="100"/>
      <c r="C56" s="100"/>
      <c r="D56" s="100"/>
      <c r="E56" s="101"/>
    </row>
    <row r="57" spans="1:5" ht="66">
      <c r="A57" s="35" t="s">
        <v>5</v>
      </c>
      <c r="B57" s="36" t="s">
        <v>65</v>
      </c>
      <c r="C57" s="56" t="s">
        <v>66</v>
      </c>
      <c r="D57" s="87">
        <f>E57*H78*12</f>
        <v>65683.259999999995</v>
      </c>
      <c r="E57" s="112">
        <v>4.3499999999999996</v>
      </c>
    </row>
    <row r="58" spans="1:5" ht="66">
      <c r="A58" s="75" t="s">
        <v>8</v>
      </c>
      <c r="B58" s="77" t="s">
        <v>67</v>
      </c>
      <c r="C58" s="12" t="s">
        <v>66</v>
      </c>
      <c r="D58" s="87"/>
      <c r="E58" s="112"/>
    </row>
    <row r="59" spans="1:5" ht="66">
      <c r="A59" s="122" t="s">
        <v>11</v>
      </c>
      <c r="B59" s="77" t="s">
        <v>68</v>
      </c>
      <c r="C59" s="95" t="s">
        <v>69</v>
      </c>
      <c r="D59" s="87"/>
      <c r="E59" s="112"/>
    </row>
    <row r="60" spans="1:5" ht="26.4">
      <c r="A60" s="122"/>
      <c r="B60" s="77" t="s">
        <v>70</v>
      </c>
      <c r="C60" s="95"/>
      <c r="D60" s="87"/>
      <c r="E60" s="112"/>
    </row>
    <row r="61" spans="1:5">
      <c r="A61" s="122"/>
      <c r="B61" s="123" t="s">
        <v>101</v>
      </c>
      <c r="C61" s="95"/>
      <c r="D61" s="87"/>
      <c r="E61" s="112"/>
    </row>
    <row r="62" spans="1:5">
      <c r="A62" s="122"/>
      <c r="B62" s="123"/>
      <c r="C62" s="95"/>
      <c r="D62" s="87"/>
      <c r="E62" s="112"/>
    </row>
    <row r="63" spans="1:5" ht="66">
      <c r="A63" s="122"/>
      <c r="B63" s="77" t="s">
        <v>71</v>
      </c>
      <c r="C63" s="95"/>
      <c r="D63" s="87"/>
      <c r="E63" s="112"/>
    </row>
    <row r="64" spans="1:5" ht="52.8">
      <c r="A64" s="122"/>
      <c r="B64" s="77" t="s">
        <v>72</v>
      </c>
      <c r="C64" s="95"/>
      <c r="D64" s="87"/>
      <c r="E64" s="112"/>
    </row>
    <row r="65" spans="1:8" ht="79.2">
      <c r="A65" s="75" t="s">
        <v>13</v>
      </c>
      <c r="B65" s="77" t="s">
        <v>73</v>
      </c>
      <c r="C65" s="12" t="s">
        <v>74</v>
      </c>
      <c r="D65" s="87"/>
      <c r="E65" s="112"/>
    </row>
    <row r="66" spans="1:8" ht="39.6">
      <c r="A66" s="75">
        <v>5</v>
      </c>
      <c r="B66" s="77" t="s">
        <v>94</v>
      </c>
      <c r="C66" s="76" t="s">
        <v>75</v>
      </c>
      <c r="D66" s="87"/>
      <c r="E66" s="112"/>
    </row>
    <row r="67" spans="1:8" ht="66">
      <c r="A67" s="75">
        <v>6</v>
      </c>
      <c r="B67" s="77" t="s">
        <v>76</v>
      </c>
      <c r="C67" s="76" t="s">
        <v>110</v>
      </c>
      <c r="D67" s="87"/>
      <c r="E67" s="112"/>
    </row>
    <row r="68" spans="1:8" ht="52.8">
      <c r="A68" s="75">
        <v>7</v>
      </c>
      <c r="B68" s="77" t="s">
        <v>102</v>
      </c>
      <c r="C68" s="76" t="s">
        <v>45</v>
      </c>
      <c r="D68" s="87"/>
      <c r="E68" s="112"/>
    </row>
    <row r="69" spans="1:8" ht="79.2">
      <c r="A69" s="75">
        <v>8</v>
      </c>
      <c r="B69" s="77" t="s">
        <v>103</v>
      </c>
      <c r="C69" s="76" t="s">
        <v>77</v>
      </c>
      <c r="D69" s="87"/>
      <c r="E69" s="112"/>
    </row>
    <row r="70" spans="1:8" ht="105.6">
      <c r="A70" s="75">
        <v>9</v>
      </c>
      <c r="B70" s="77" t="s">
        <v>78</v>
      </c>
      <c r="C70" s="13" t="s">
        <v>79</v>
      </c>
      <c r="D70" s="87"/>
      <c r="E70" s="112"/>
    </row>
    <row r="71" spans="1:8" ht="52.8">
      <c r="A71" s="75">
        <v>10</v>
      </c>
      <c r="B71" s="77" t="s">
        <v>95</v>
      </c>
      <c r="C71" s="13" t="s">
        <v>80</v>
      </c>
      <c r="D71" s="87"/>
      <c r="E71" s="112"/>
    </row>
    <row r="72" spans="1:8" ht="26.4">
      <c r="A72" s="75">
        <v>11</v>
      </c>
      <c r="B72" s="77" t="s">
        <v>81</v>
      </c>
      <c r="C72" s="13" t="s">
        <v>82</v>
      </c>
      <c r="D72" s="87"/>
      <c r="E72" s="112"/>
    </row>
    <row r="73" spans="1:8" ht="39.6">
      <c r="A73" s="75">
        <v>12</v>
      </c>
      <c r="B73" s="77" t="s">
        <v>83</v>
      </c>
      <c r="C73" s="13" t="s">
        <v>84</v>
      </c>
      <c r="D73" s="87"/>
      <c r="E73" s="112"/>
    </row>
    <row r="74" spans="1:8" ht="92.4">
      <c r="A74" s="75">
        <v>13</v>
      </c>
      <c r="B74" s="77" t="s">
        <v>85</v>
      </c>
      <c r="C74" s="13" t="s">
        <v>86</v>
      </c>
      <c r="D74" s="87"/>
      <c r="E74" s="112"/>
    </row>
    <row r="75" spans="1:8" ht="66.599999999999994" thickBot="1">
      <c r="A75" s="7" t="s">
        <v>87</v>
      </c>
      <c r="B75" s="8" t="s">
        <v>88</v>
      </c>
      <c r="C75" s="21" t="s">
        <v>89</v>
      </c>
      <c r="D75" s="87"/>
      <c r="E75" s="112"/>
    </row>
    <row r="76" spans="1:8" ht="53.4" thickBot="1">
      <c r="A76" s="57">
        <v>14</v>
      </c>
      <c r="B76" s="58" t="s">
        <v>111</v>
      </c>
      <c r="C76" s="59" t="s">
        <v>93</v>
      </c>
      <c r="D76" s="124">
        <f>E76*H78*12</f>
        <v>603.98400000000004</v>
      </c>
      <c r="E76" s="60">
        <v>0.04</v>
      </c>
    </row>
    <row r="77" spans="1:8">
      <c r="A77" s="108" t="s">
        <v>90</v>
      </c>
      <c r="B77" s="109"/>
      <c r="C77" s="109"/>
      <c r="D77" s="109"/>
      <c r="E77" s="121"/>
    </row>
    <row r="78" spans="1:8" ht="15" thickBot="1">
      <c r="A78" s="7" t="s">
        <v>91</v>
      </c>
      <c r="B78" s="61"/>
      <c r="C78" s="62"/>
      <c r="D78" s="63"/>
      <c r="E78" s="64"/>
      <c r="H78">
        <v>1258.3</v>
      </c>
    </row>
    <row r="79" spans="1:8" ht="27" thickBot="1">
      <c r="A79" s="65">
        <v>1</v>
      </c>
      <c r="B79" s="66" t="s">
        <v>113</v>
      </c>
      <c r="C79" s="78" t="s">
        <v>115</v>
      </c>
      <c r="D79" s="81">
        <f>E79*H78*12</f>
        <v>60398.399999999994</v>
      </c>
      <c r="E79" s="82">
        <v>4</v>
      </c>
    </row>
    <row r="80" spans="1:8" ht="16.8" thickBot="1">
      <c r="A80" s="67"/>
      <c r="B80" s="68" t="s">
        <v>92</v>
      </c>
      <c r="C80" s="69"/>
      <c r="D80" s="70"/>
      <c r="E80" s="70">
        <f>E79+E76+E57+E54+E49+E43+E41+E35+E30+E16+E14+E11+E9+E4</f>
        <v>31.180000000000003</v>
      </c>
    </row>
    <row r="81" spans="1:7" ht="16.8" thickBot="1">
      <c r="A81" s="67"/>
      <c r="B81" s="68" t="s">
        <v>104</v>
      </c>
      <c r="C81" s="69"/>
      <c r="D81" s="71">
        <f>H78*12*E80</f>
        <v>470805.52799999999</v>
      </c>
      <c r="E81" s="41"/>
    </row>
    <row r="86" spans="1:7">
      <c r="G86" s="16"/>
    </row>
  </sheetData>
  <mergeCells count="38">
    <mergeCell ref="A77:E77"/>
    <mergeCell ref="A56:E56"/>
    <mergeCell ref="D57:D75"/>
    <mergeCell ref="E57:E75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15:E15"/>
    <mergeCell ref="A16:C16"/>
    <mergeCell ref="D16:D28"/>
    <mergeCell ref="E16:E28"/>
    <mergeCell ref="A22:C22"/>
    <mergeCell ref="A29:E29"/>
    <mergeCell ref="A1:E1"/>
    <mergeCell ref="A3:E3"/>
    <mergeCell ref="D4:D8"/>
    <mergeCell ref="E4:E8"/>
    <mergeCell ref="A10:E10"/>
    <mergeCell ref="D11:D13"/>
    <mergeCell ref="E11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2-ая Транспортная  6</vt:lpstr>
      <vt:lpstr>2-ая Транспортная 6</vt:lpstr>
      <vt:lpstr>'2-ая Транспортная  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cp:lastPrinted>2021-09-23T04:55:55Z</cp:lastPrinted>
  <dcterms:created xsi:type="dcterms:W3CDTF">2018-12-12T04:56:14Z</dcterms:created>
  <dcterms:modified xsi:type="dcterms:W3CDTF">2021-12-20T00:58:33Z</dcterms:modified>
</cp:coreProperties>
</file>