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I17" i="1" l="1"/>
  <c r="C18" i="1" l="1"/>
  <c r="G18" i="1"/>
  <c r="H18" i="1"/>
  <c r="B18" i="1"/>
  <c r="I9" i="1"/>
  <c r="I11" i="1"/>
  <c r="I13" i="1" l="1"/>
  <c r="I7" i="1"/>
  <c r="I15" i="1" l="1"/>
  <c r="I18" i="1" s="1"/>
  <c r="E18" i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<sst xmlns="http://schemas.openxmlformats.org/spreadsheetml/2006/main" count="20" uniqueCount="20">
  <si>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</si>
  <si>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</si>
  <si>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</si>
  <si>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</si>
  <si>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</si>
  <si>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</si>
  <si>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</si>
  <si>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</si>
  <si>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</si>
  <si>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</si>
  <si>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</si>
  <si>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</si>
  <si>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</si>
  <si>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</si>
  <si>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</si>
  <si>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</si>
  <si>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</si>
  <si>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м-р Южный, 6</t>
  </si>
  <si>
    <t>Аренда общего имущества МКД - 7,2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</si>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</sst>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2" fontId="4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85" zoomScaleNormal="8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C19" sqref="C19"/>
    </sheetView>
  </sheetViews>
  <sheetFormatPr defaultRowHeight="15" x14ac:dyDescent="0.25"/>
  <cols>
    <col min="1" max="1" width="26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  <col min="11" max="11" width="11.7109375" bestFit="1" customWidth="1"/>
  </cols>
  <sheetData>
    <row r="1" spans="1:11" ht="16.5" x14ac:dyDescent="0.25">
      <c r="A1" s="3"/>
      <c r="B1" s="36" t="s">
        <v>19</v>
      </c>
      <c r="C1" s="36"/>
      <c r="D1" s="36"/>
      <c r="E1" s="36"/>
      <c r="F1" s="36"/>
      <c r="G1" s="36"/>
      <c r="H1" s="36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5" t="s">
        <v>0</v>
      </c>
      <c r="B3" s="48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53" t="s">
        <v>8</v>
      </c>
    </row>
    <row r="4" spans="1:11" ht="12.75" customHeight="1" x14ac:dyDescent="0.25">
      <c r="A4" s="46"/>
      <c r="B4" s="49"/>
      <c r="C4" s="38"/>
      <c r="D4" s="38"/>
      <c r="E4" s="38"/>
      <c r="F4" s="38"/>
      <c r="G4" s="38"/>
      <c r="H4" s="38"/>
      <c r="I4" s="54"/>
    </row>
    <row r="5" spans="1:11" ht="25.5" customHeight="1" thickBot="1" x14ac:dyDescent="0.3">
      <c r="A5" s="47"/>
      <c r="B5" s="50"/>
      <c r="C5" s="39"/>
      <c r="D5" s="39"/>
      <c r="E5" s="39"/>
      <c r="F5" s="39"/>
      <c r="G5" s="39"/>
      <c r="H5" s="39"/>
      <c r="I5" s="55"/>
    </row>
    <row r="6" spans="1:11" ht="19.5" customHeight="1" x14ac:dyDescent="0.25">
      <c r="A6" s="19" t="s">
        <v>17</v>
      </c>
      <c r="B6" s="51" t="s">
        <v>13</v>
      </c>
      <c r="C6" s="51"/>
      <c r="D6" s="51"/>
      <c r="E6" s="51"/>
      <c r="F6" s="51"/>
      <c r="G6" s="51"/>
      <c r="H6" s="51"/>
      <c r="I6" s="52"/>
    </row>
    <row r="7" spans="1:11" ht="19.5" customHeight="1" x14ac:dyDescent="0.25">
      <c r="A7" s="20"/>
      <c r="B7" s="17">
        <v>1767.1499999999996</v>
      </c>
      <c r="C7" s="8">
        <v>4608.03</v>
      </c>
      <c r="D7" s="8">
        <v>212.93544199999999</v>
      </c>
      <c r="E7" s="9">
        <v>4608.03</v>
      </c>
      <c r="F7" s="9"/>
      <c r="G7" s="10"/>
      <c r="H7" s="9">
        <v>4361.8899999999994</v>
      </c>
      <c r="I7" s="16">
        <f>SUM(B7+C7-H7)</f>
        <v>2013.29</v>
      </c>
      <c r="J7" s="34"/>
      <c r="K7" s="35"/>
    </row>
    <row r="8" spans="1:11" ht="19.5" customHeight="1" x14ac:dyDescent="0.25">
      <c r="A8" s="20"/>
      <c r="B8" s="40" t="s">
        <v>15</v>
      </c>
      <c r="C8" s="40"/>
      <c r="D8" s="40"/>
      <c r="E8" s="40"/>
      <c r="F8" s="40"/>
      <c r="G8" s="40"/>
      <c r="H8" s="40"/>
      <c r="I8" s="41"/>
    </row>
    <row r="9" spans="1:11" ht="19.5" customHeight="1" x14ac:dyDescent="0.25">
      <c r="A9" s="20"/>
      <c r="B9" s="17">
        <v>1708.4099999999989</v>
      </c>
      <c r="C9" s="8">
        <v>4608.03</v>
      </c>
      <c r="D9" s="8">
        <v>212.93544199999999</v>
      </c>
      <c r="E9" s="9">
        <v>4608.03</v>
      </c>
      <c r="F9" s="9"/>
      <c r="G9" s="10"/>
      <c r="H9" s="9">
        <v>4356.6899999999996</v>
      </c>
      <c r="I9" s="16">
        <f t="shared" ref="I9" si="0">SUM(B9+C9-H9)</f>
        <v>1959.7499999999991</v>
      </c>
    </row>
    <row r="10" spans="1:11" ht="19.5" customHeight="1" x14ac:dyDescent="0.25">
      <c r="A10" s="20"/>
      <c r="B10" s="40" t="s">
        <v>16</v>
      </c>
      <c r="C10" s="40"/>
      <c r="D10" s="40"/>
      <c r="E10" s="40"/>
      <c r="F10" s="40"/>
      <c r="G10" s="40"/>
      <c r="H10" s="40"/>
      <c r="I10" s="41"/>
    </row>
    <row r="11" spans="1:11" ht="19.5" customHeight="1" x14ac:dyDescent="0.25">
      <c r="A11" s="20"/>
      <c r="B11" s="17">
        <v>11734.5</v>
      </c>
      <c r="C11" s="8">
        <v>34652.519999999997</v>
      </c>
      <c r="D11" s="8">
        <v>11.072482000000001</v>
      </c>
      <c r="E11" s="9">
        <v>34652.519999999997</v>
      </c>
      <c r="F11" s="9"/>
      <c r="G11" s="10"/>
      <c r="H11" s="9">
        <v>32680.63</v>
      </c>
      <c r="I11" s="16">
        <f t="shared" ref="I11" si="1">SUM(B11+C11-H11)</f>
        <v>13706.389999999996</v>
      </c>
    </row>
    <row r="12" spans="1:11" ht="19.5" customHeight="1" x14ac:dyDescent="0.25">
      <c r="A12" s="20"/>
      <c r="B12" s="40" t="s">
        <v>9</v>
      </c>
      <c r="C12" s="40"/>
      <c r="D12" s="40"/>
      <c r="E12" s="40"/>
      <c r="F12" s="40"/>
      <c r="G12" s="40"/>
      <c r="H12" s="40"/>
      <c r="I12" s="41"/>
    </row>
    <row r="13" spans="1:11" ht="19.5" customHeight="1" x14ac:dyDescent="0.25">
      <c r="A13" s="20"/>
      <c r="B13" s="18">
        <v>465694.06399999978</v>
      </c>
      <c r="C13" s="12">
        <v>1341527.07</v>
      </c>
      <c r="D13" s="13">
        <v>58753</v>
      </c>
      <c r="E13" s="15">
        <v>1341527.07</v>
      </c>
      <c r="F13" s="14"/>
      <c r="G13" s="15"/>
      <c r="H13" s="10">
        <v>1264804.4839999997</v>
      </c>
      <c r="I13" s="16">
        <f>B13+C13-H13</f>
        <v>542416.65000000014</v>
      </c>
      <c r="J13" s="34"/>
      <c r="K13" s="34"/>
    </row>
    <row r="14" spans="1:11" ht="19.5" customHeight="1" x14ac:dyDescent="0.25">
      <c r="A14" s="20"/>
      <c r="B14" s="40" t="s">
        <v>10</v>
      </c>
      <c r="C14" s="42"/>
      <c r="D14" s="42"/>
      <c r="E14" s="42"/>
      <c r="F14" s="42"/>
      <c r="G14" s="42"/>
      <c r="H14" s="42"/>
      <c r="I14" s="43"/>
    </row>
    <row r="15" spans="1:11" ht="19.5" customHeight="1" x14ac:dyDescent="0.25">
      <c r="A15" s="20"/>
      <c r="B15" s="18">
        <v>12389.090000000002</v>
      </c>
      <c r="C15" s="11"/>
      <c r="D15" s="11"/>
      <c r="E15" s="11"/>
      <c r="F15" s="11"/>
      <c r="G15" s="11"/>
      <c r="H15" s="10">
        <v>2585.89</v>
      </c>
      <c r="I15" s="16">
        <f>SUM(B15+C15-H15)</f>
        <v>9803.2000000000025</v>
      </c>
    </row>
    <row r="16" spans="1:11" ht="19.5" customHeight="1" x14ac:dyDescent="0.25">
      <c r="A16" s="20"/>
      <c r="B16" s="40" t="s">
        <v>11</v>
      </c>
      <c r="C16" s="44"/>
      <c r="D16" s="44"/>
      <c r="E16" s="44"/>
      <c r="F16" s="44"/>
      <c r="G16" s="44"/>
      <c r="H16" s="44"/>
      <c r="I16" s="43"/>
    </row>
    <row r="17" spans="1:17" ht="19.5" customHeight="1" thickBot="1" x14ac:dyDescent="0.3">
      <c r="A17" s="20"/>
      <c r="B17" s="21">
        <v>119442.05999999997</v>
      </c>
      <c r="C17" s="22">
        <v>257730.88</v>
      </c>
      <c r="D17" s="23">
        <v>58753</v>
      </c>
      <c r="E17" s="22">
        <v>257730.88</v>
      </c>
      <c r="F17" s="24"/>
      <c r="G17" s="25"/>
      <c r="H17" s="26">
        <v>254686.16999999993</v>
      </c>
      <c r="I17" s="16">
        <f>SUM(B17+C17-H17)</f>
        <v>122486.77000000002</v>
      </c>
      <c r="J17" s="34"/>
      <c r="K17" s="34"/>
    </row>
    <row r="18" spans="1:17" s="6" customFormat="1" ht="19.5" customHeight="1" thickBot="1" x14ac:dyDescent="0.3">
      <c r="A18" s="27" t="s">
        <v>12</v>
      </c>
      <c r="B18" s="28">
        <f>SUM(B17+B15+B13+B7)+B11+B9</f>
        <v>612735.27399999974</v>
      </c>
      <c r="C18" s="29">
        <f t="shared" ref="C18:I18" si="2">SUM(C17+C15+C13+C7)+C11+C9</f>
        <v>1643126.5300000003</v>
      </c>
      <c r="D18" s="29"/>
      <c r="E18" s="29">
        <f t="shared" si="2"/>
        <v>1643126.5300000003</v>
      </c>
      <c r="F18" s="29"/>
      <c r="G18" s="29">
        <f t="shared" si="2"/>
        <v>0</v>
      </c>
      <c r="H18" s="29">
        <f t="shared" si="2"/>
        <v>1563475.7539999995</v>
      </c>
      <c r="I18" s="30">
        <f t="shared" si="2"/>
        <v>692386.05000000016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1" t="s">
        <v>14</v>
      </c>
      <c r="B19" s="56">
        <f>H18/(B18+C18)</f>
        <v>0.69307248840674085</v>
      </c>
      <c r="C19" s="31"/>
      <c r="D19" s="31"/>
      <c r="E19" s="31"/>
      <c r="F19" s="31"/>
      <c r="G19" s="31"/>
      <c r="H19" s="31"/>
      <c r="I19" s="32"/>
    </row>
    <row r="20" spans="1:17" s="6" customFormat="1" ht="16.5" x14ac:dyDescent="0.25">
      <c r="A20" s="3" t="s">
        <v>18</v>
      </c>
      <c r="B20" s="33"/>
      <c r="C20" s="3"/>
      <c r="D20" s="31"/>
      <c r="E20" s="31"/>
      <c r="F20" s="31"/>
      <c r="G20" s="31"/>
      <c r="H20" s="31"/>
      <c r="I20" s="32"/>
    </row>
    <row r="21" spans="1:17" x14ac:dyDescent="0.25">
      <c r="E21" s="2"/>
      <c r="I21" s="2"/>
    </row>
    <row r="22" spans="1:17" x14ac:dyDescent="0.25">
      <c r="D22" s="2"/>
    </row>
    <row r="23" spans="1:17" x14ac:dyDescent="0.25">
      <c r="C23" s="2"/>
      <c r="D23" s="2"/>
    </row>
    <row r="25" spans="1:17" x14ac:dyDescent="0.25">
      <c r="E25" s="2"/>
    </row>
  </sheetData>
  <mergeCells count="16"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2022-02-03T23:47:28Z</dcterms:modified>
</cp:coreProperties>
</file>