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7" i="1" l="1"/>
  <c r="I13" i="1"/>
  <c r="B18" i="1" l="1"/>
  <c r="I11" i="1" l="1"/>
  <c r="I7" i="1"/>
  <c r="C18" i="1"/>
  <c r="E18" i="1"/>
  <c r="G18" i="1"/>
  <c r="H18" i="1"/>
  <c r="I15" i="1"/>
  <c r="I9" i="1"/>
  <c r="B20" i="1" l="1"/>
  <c r="I18" i="1"/>
</calcChain>
</file>

<file path=xl/sharedStrings.xml><?xml version="1.0" encoding="utf-8"?>
<sst xmlns="http://schemas.openxmlformats.org/spreadsheetml/2006/main" count="21" uniqueCount="21">
  <si>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</si>
  <si>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</si>
  <si>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</si>
  <si>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</si>
  <si>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</si>
  <si>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</si>
  <si>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</si>
  <si>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</si>
  <si>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</si>
  <si>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</si>
  <si>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</si>
  <si>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</si>
  <si>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</si>
  <si>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1 -ая Вокзальная,7</t>
  </si>
  <si>
    <t>ХВ на содржание о/и</t>
  </si>
  <si>
    <t>Горячая вода на  на содержание о/и</t>
  </si>
  <si>
    <t>Электроэнергия на содержание о/и</t>
  </si>
  <si>
    <t>%</t>
  </si>
  <si>
    <t>Платежеспособность  -</t>
  </si>
  <si>
    <t>Аренда общего имущества МКД - 3,6 т.руб.</t>
  </si>
  <si>
    <t xml:space="preserve">Сведения за 2021 год о начислении платы зажилищные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</si>
</sst>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#,##0.0"/>
    <numFmt numFmtId="166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4" fontId="6" fillId="0" borderId="3" xfId="4" applyNumberFormat="1" applyFont="1" applyFill="1" applyBorder="1" applyAlignment="1">
      <alignment horizontal="center" vertical="top"/>
    </xf>
    <xf numFmtId="166" fontId="6" fillId="0" borderId="3" xfId="4" applyNumberFormat="1" applyFont="1" applyFill="1" applyBorder="1" applyAlignment="1">
      <alignment horizontal="center" vertical="top"/>
    </xf>
    <xf numFmtId="2" fontId="6" fillId="0" borderId="3" xfId="4" applyNumberFormat="1" applyFont="1" applyFill="1" applyBorder="1" applyAlignment="1">
      <alignment horizontal="center" vertical="top"/>
    </xf>
    <xf numFmtId="4" fontId="6" fillId="0" borderId="3" xfId="3" applyNumberFormat="1" applyFont="1" applyFill="1" applyBorder="1" applyAlignment="1">
      <alignment horizontal="center" vertical="top"/>
    </xf>
    <xf numFmtId="4" fontId="6" fillId="0" borderId="3" xfId="1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top"/>
    </xf>
    <xf numFmtId="165" fontId="6" fillId="0" borderId="3" xfId="1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4" fontId="6" fillId="0" borderId="3" xfId="2" applyNumberFormat="1" applyFont="1" applyFill="1" applyBorder="1" applyAlignment="1">
      <alignment horizontal="center" vertical="top"/>
    </xf>
    <xf numFmtId="165" fontId="6" fillId="0" borderId="3" xfId="2" applyNumberFormat="1" applyFont="1" applyFill="1" applyBorder="1" applyAlignment="1">
      <alignment horizontal="center" vertical="top"/>
    </xf>
    <xf numFmtId="0" fontId="6" fillId="0" borderId="3" xfId="2" applyNumberFormat="1" applyFont="1" applyFill="1" applyBorder="1" applyAlignment="1">
      <alignment horizontal="center" vertical="top"/>
    </xf>
    <xf numFmtId="2" fontId="6" fillId="0" borderId="3" xfId="2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0" fontId="7" fillId="0" borderId="0" xfId="0" applyFont="1"/>
    <xf numFmtId="2" fontId="7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4" fontId="6" fillId="0" borderId="8" xfId="4" applyNumberFormat="1" applyFont="1" applyFill="1" applyBorder="1" applyAlignment="1">
      <alignment horizontal="center" vertical="top"/>
    </xf>
    <xf numFmtId="4" fontId="7" fillId="0" borderId="11" xfId="0" applyNumberFormat="1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4" fontId="6" fillId="0" borderId="9" xfId="2" applyNumberFormat="1" applyFont="1" applyFill="1" applyBorder="1" applyAlignment="1">
      <alignment horizontal="center" vertical="top"/>
    </xf>
    <xf numFmtId="165" fontId="6" fillId="0" borderId="9" xfId="2" applyNumberFormat="1" applyFont="1" applyFill="1" applyBorder="1" applyAlignment="1">
      <alignment horizontal="center" vertical="top"/>
    </xf>
    <xf numFmtId="0" fontId="6" fillId="0" borderId="9" xfId="2" applyNumberFormat="1" applyFont="1" applyFill="1" applyBorder="1" applyAlignment="1">
      <alignment horizontal="center" vertical="top"/>
    </xf>
    <xf numFmtId="2" fontId="6" fillId="0" borderId="9" xfId="2" applyNumberFormat="1" applyFont="1" applyFill="1" applyBorder="1" applyAlignment="1">
      <alignment horizontal="center" vertical="top"/>
    </xf>
    <xf numFmtId="4" fontId="6" fillId="0" borderId="9" xfId="3" applyNumberFormat="1" applyFont="1" applyFill="1" applyBorder="1" applyAlignment="1">
      <alignment horizontal="center" vertical="top"/>
    </xf>
    <xf numFmtId="4" fontId="6" fillId="0" borderId="10" xfId="4" applyNumberFormat="1" applyFont="1" applyFill="1" applyBorder="1" applyAlignment="1">
      <alignment horizontal="center" vertical="top"/>
    </xf>
    <xf numFmtId="4" fontId="5" fillId="0" borderId="17" xfId="0" applyNumberFormat="1" applyFont="1" applyBorder="1" applyAlignment="1">
      <alignment horizontal="center"/>
    </xf>
    <xf numFmtId="4" fontId="6" fillId="0" borderId="17" xfId="1" applyNumberFormat="1" applyFont="1" applyFill="1" applyBorder="1" applyAlignment="1">
      <alignment horizontal="center" vertical="top"/>
    </xf>
    <xf numFmtId="2" fontId="5" fillId="0" borderId="17" xfId="0" applyNumberFormat="1" applyFont="1" applyFill="1" applyBorder="1" applyAlignment="1">
      <alignment horizontal="center" vertical="top"/>
    </xf>
    <xf numFmtId="0" fontId="5" fillId="0" borderId="17" xfId="0" applyFont="1" applyFill="1" applyBorder="1" applyAlignment="1">
      <alignment horizontal="center"/>
    </xf>
    <xf numFmtId="4" fontId="5" fillId="0" borderId="18" xfId="0" applyNumberFormat="1" applyFont="1" applyFill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0" fontId="7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2" xfId="0" applyFont="1" applyBorder="1" applyAlignment="1">
      <alignment horizontal="left"/>
    </xf>
    <xf numFmtId="0" fontId="8" fillId="0" borderId="13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7" fillId="2" borderId="0" xfId="0" applyFont="1" applyFill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_водоканал" xfId="3"/>
    <cellStyle name="Обычный_горэнерго" xfId="1"/>
    <cellStyle name="Обычный_Лист12" xfId="2"/>
    <cellStyle name="Обычный_Лист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G11" sqref="G11:H11"/>
    </sheetView>
  </sheetViews>
  <sheetFormatPr defaultRowHeight="15" x14ac:dyDescent="0.25"/>
  <cols>
    <col min="1" max="1" width="20.28515625" style="3" customWidth="1"/>
    <col min="2" max="2" width="15.28515625" style="3" customWidth="1"/>
    <col min="3" max="3" width="17.140625" style="3" customWidth="1"/>
    <col min="4" max="4" width="16.28515625" style="3" customWidth="1"/>
    <col min="5" max="5" width="15.5703125" style="3" customWidth="1"/>
    <col min="6" max="6" width="15.7109375" style="3" customWidth="1"/>
    <col min="7" max="7" width="17.42578125" style="3" customWidth="1"/>
    <col min="8" max="8" width="15.140625" style="3" customWidth="1"/>
    <col min="9" max="9" width="15.7109375" style="3" customWidth="1"/>
    <col min="10" max="10" width="10" bestFit="1" customWidth="1"/>
    <col min="13" max="13" width="10" bestFit="1" customWidth="1"/>
  </cols>
  <sheetData>
    <row r="1" spans="1:13" ht="16.5" x14ac:dyDescent="0.25">
      <c r="A1" s="5"/>
      <c r="B1" s="50" t="s">
        <v>20</v>
      </c>
      <c r="C1" s="50"/>
      <c r="D1" s="50"/>
      <c r="E1" s="50"/>
      <c r="F1" s="50"/>
      <c r="G1" s="50"/>
      <c r="H1" s="50"/>
      <c r="I1" s="5"/>
    </row>
    <row r="2" spans="1:13" ht="17.25" thickBot="1" x14ac:dyDescent="0.3">
      <c r="A2" s="5"/>
      <c r="B2" s="21"/>
      <c r="C2" s="21"/>
      <c r="D2" s="21"/>
      <c r="E2" s="21"/>
      <c r="F2" s="21"/>
      <c r="G2" s="21"/>
      <c r="H2" s="21"/>
      <c r="I2" s="5"/>
    </row>
    <row r="3" spans="1:13" ht="12.75" customHeight="1" x14ac:dyDescent="0.25">
      <c r="A3" s="53" t="s">
        <v>0</v>
      </c>
      <c r="B3" s="55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48" t="s">
        <v>8</v>
      </c>
    </row>
    <row r="4" spans="1:13" ht="12.75" customHeight="1" x14ac:dyDescent="0.25">
      <c r="A4" s="54"/>
      <c r="B4" s="56"/>
      <c r="C4" s="52"/>
      <c r="D4" s="52"/>
      <c r="E4" s="52"/>
      <c r="F4" s="52"/>
      <c r="G4" s="52"/>
      <c r="H4" s="52"/>
      <c r="I4" s="49"/>
    </row>
    <row r="5" spans="1:13" ht="28.5" customHeight="1" thickBot="1" x14ac:dyDescent="0.3">
      <c r="A5" s="54"/>
      <c r="B5" s="56"/>
      <c r="C5" s="52"/>
      <c r="D5" s="52"/>
      <c r="E5" s="52"/>
      <c r="F5" s="52"/>
      <c r="G5" s="52"/>
      <c r="H5" s="52"/>
      <c r="I5" s="49"/>
    </row>
    <row r="6" spans="1:13" ht="19.5" customHeight="1" x14ac:dyDescent="0.25">
      <c r="A6" s="42" t="s">
        <v>13</v>
      </c>
      <c r="B6" s="46" t="s">
        <v>14</v>
      </c>
      <c r="C6" s="46"/>
      <c r="D6" s="46"/>
      <c r="E6" s="46"/>
      <c r="F6" s="46"/>
      <c r="G6" s="46"/>
      <c r="H6" s="46"/>
      <c r="I6" s="47"/>
    </row>
    <row r="7" spans="1:13" ht="19.5" customHeight="1" x14ac:dyDescent="0.25">
      <c r="A7" s="43"/>
      <c r="B7" s="36">
        <v>552.85999999999967</v>
      </c>
      <c r="C7" s="6">
        <v>2996.19</v>
      </c>
      <c r="D7" s="6">
        <v>154.528932</v>
      </c>
      <c r="E7" s="7">
        <v>2996.19</v>
      </c>
      <c r="F7" s="8"/>
      <c r="G7" s="9"/>
      <c r="H7" s="8">
        <v>2839.97</v>
      </c>
      <c r="I7" s="27">
        <f>SUM(B7+C7-H7)</f>
        <v>709.07999999999993</v>
      </c>
    </row>
    <row r="8" spans="1:13" ht="19.5" customHeight="1" x14ac:dyDescent="0.25">
      <c r="A8" s="43"/>
      <c r="B8" s="57" t="s">
        <v>15</v>
      </c>
      <c r="C8" s="57"/>
      <c r="D8" s="57"/>
      <c r="E8" s="57"/>
      <c r="F8" s="57"/>
      <c r="G8" s="57"/>
      <c r="H8" s="57"/>
      <c r="I8" s="58"/>
    </row>
    <row r="9" spans="1:13" ht="19.5" customHeight="1" x14ac:dyDescent="0.25">
      <c r="A9" s="43"/>
      <c r="B9" s="37">
        <v>5055.0799999999945</v>
      </c>
      <c r="C9" s="10">
        <v>34306.51</v>
      </c>
      <c r="D9" s="11">
        <v>154.52893599999999</v>
      </c>
      <c r="E9" s="10">
        <v>34306.51</v>
      </c>
      <c r="F9" s="11"/>
      <c r="G9" s="12"/>
      <c r="H9" s="9">
        <v>32298.42</v>
      </c>
      <c r="I9" s="27">
        <f>SUM(B9+C9-H9)</f>
        <v>7063.1699999999983</v>
      </c>
    </row>
    <row r="10" spans="1:13" ht="19.5" customHeight="1" x14ac:dyDescent="0.25">
      <c r="A10" s="43"/>
      <c r="B10" s="57" t="s">
        <v>16</v>
      </c>
      <c r="C10" s="57"/>
      <c r="D10" s="57"/>
      <c r="E10" s="57"/>
      <c r="F10" s="57"/>
      <c r="G10" s="57"/>
      <c r="H10" s="57"/>
      <c r="I10" s="58"/>
    </row>
    <row r="11" spans="1:13" ht="19.5" customHeight="1" x14ac:dyDescent="0.25">
      <c r="A11" s="43"/>
      <c r="B11" s="38">
        <v>1740.8100000000004</v>
      </c>
      <c r="C11" s="10">
        <v>-396.84</v>
      </c>
      <c r="D11" s="11"/>
      <c r="E11" s="10"/>
      <c r="F11" s="11"/>
      <c r="G11" s="12">
        <v>-396.84</v>
      </c>
      <c r="H11" s="9">
        <v>75.290000000000006</v>
      </c>
      <c r="I11" s="27">
        <f>SUM(B11+C11-H11)</f>
        <v>1268.6800000000005</v>
      </c>
    </row>
    <row r="12" spans="1:13" ht="19.5" customHeight="1" x14ac:dyDescent="0.25">
      <c r="A12" s="43"/>
      <c r="B12" s="57" t="s">
        <v>9</v>
      </c>
      <c r="C12" s="57"/>
      <c r="D12" s="57"/>
      <c r="E12" s="57"/>
      <c r="F12" s="57"/>
      <c r="G12" s="57"/>
      <c r="H12" s="57"/>
      <c r="I12" s="58"/>
    </row>
    <row r="13" spans="1:13" ht="19.5" customHeight="1" x14ac:dyDescent="0.25">
      <c r="A13" s="43"/>
      <c r="B13" s="39">
        <v>159813.12</v>
      </c>
      <c r="C13" s="14">
        <v>949611.23</v>
      </c>
      <c r="D13" s="15">
        <v>42632.800000000003</v>
      </c>
      <c r="E13" s="14">
        <v>973449.23</v>
      </c>
      <c r="F13" s="16"/>
      <c r="G13" s="17"/>
      <c r="H13" s="9">
        <v>885110.71</v>
      </c>
      <c r="I13" s="27">
        <f>B13+C13-H13</f>
        <v>224313.64000000013</v>
      </c>
      <c r="K13" s="1"/>
      <c r="M13" s="1"/>
    </row>
    <row r="14" spans="1:13" ht="19.5" customHeight="1" x14ac:dyDescent="0.25">
      <c r="A14" s="43"/>
      <c r="B14" s="57" t="s">
        <v>10</v>
      </c>
      <c r="C14" s="59"/>
      <c r="D14" s="59"/>
      <c r="E14" s="59"/>
      <c r="F14" s="59"/>
      <c r="G14" s="59"/>
      <c r="H14" s="59"/>
      <c r="I14" s="60"/>
    </row>
    <row r="15" spans="1:13" ht="19.5" customHeight="1" x14ac:dyDescent="0.25">
      <c r="A15" s="43"/>
      <c r="B15" s="39">
        <v>5067.1899999999996</v>
      </c>
      <c r="C15" s="13"/>
      <c r="D15" s="13"/>
      <c r="E15" s="13"/>
      <c r="F15" s="13"/>
      <c r="G15" s="13"/>
      <c r="H15" s="9">
        <v>177.37</v>
      </c>
      <c r="I15" s="27">
        <f>SUM(B15+C15-H15)</f>
        <v>4889.82</v>
      </c>
    </row>
    <row r="16" spans="1:13" ht="19.5" customHeight="1" x14ac:dyDescent="0.25">
      <c r="A16" s="43"/>
      <c r="B16" s="57" t="s">
        <v>11</v>
      </c>
      <c r="C16" s="61"/>
      <c r="D16" s="61"/>
      <c r="E16" s="61"/>
      <c r="F16" s="61"/>
      <c r="G16" s="61"/>
      <c r="H16" s="61"/>
      <c r="I16" s="60"/>
    </row>
    <row r="17" spans="1:17" ht="19.5" customHeight="1" thickBot="1" x14ac:dyDescent="0.3">
      <c r="A17" s="44"/>
      <c r="B17" s="40">
        <v>38140.74</v>
      </c>
      <c r="C17" s="30">
        <v>187016.24</v>
      </c>
      <c r="D17" s="31">
        <v>42632.800000000003</v>
      </c>
      <c r="E17" s="30">
        <v>187016.24</v>
      </c>
      <c r="F17" s="32"/>
      <c r="G17" s="33"/>
      <c r="H17" s="34">
        <v>177341.66</v>
      </c>
      <c r="I17" s="35">
        <f>B17+C17-H17</f>
        <v>47815.319999999978</v>
      </c>
    </row>
    <row r="18" spans="1:17" s="25" customFormat="1" ht="19.5" customHeight="1" thickBot="1" x14ac:dyDescent="0.3">
      <c r="A18" s="45" t="s">
        <v>12</v>
      </c>
      <c r="B18" s="41">
        <f>SUM(B17+B15+B13+B11+B9+B7)</f>
        <v>210369.79999999996</v>
      </c>
      <c r="C18" s="28">
        <f>SUM(C17+C15+C13+C11+C9+C7)</f>
        <v>1173533.3299999998</v>
      </c>
      <c r="D18" s="28"/>
      <c r="E18" s="28">
        <f>SUM(E17+E15+E13+E11+E9+E7)</f>
        <v>1197768.17</v>
      </c>
      <c r="F18" s="28"/>
      <c r="G18" s="28">
        <f>SUM(G17+G15+G13+G11+G9+G7)</f>
        <v>-396.84</v>
      </c>
      <c r="H18" s="28">
        <f>SUM(H17+H15+H13+H11+H9+H7)</f>
        <v>1097843.42</v>
      </c>
      <c r="I18" s="29">
        <f>SUM(I17+I15+I13+I11+I9+I7)</f>
        <v>286059.71000000008</v>
      </c>
      <c r="J18" s="24"/>
      <c r="L18" s="26"/>
      <c r="M18" s="26"/>
      <c r="N18" s="26"/>
      <c r="O18" s="26"/>
      <c r="P18" s="26"/>
      <c r="Q18" s="26"/>
    </row>
    <row r="19" spans="1:17" ht="16.5" x14ac:dyDescent="0.25">
      <c r="A19" s="18" t="s">
        <v>19</v>
      </c>
      <c r="B19" s="19"/>
      <c r="C19" s="19"/>
      <c r="D19" s="19"/>
      <c r="E19" s="19"/>
      <c r="F19" s="19"/>
      <c r="G19" s="19"/>
      <c r="H19" s="19"/>
      <c r="I19" s="19"/>
      <c r="J19" s="1"/>
      <c r="L19" s="2"/>
      <c r="M19" s="2"/>
      <c r="N19" s="2"/>
      <c r="O19" s="2"/>
      <c r="P19" s="2"/>
      <c r="Q19" s="2"/>
    </row>
    <row r="20" spans="1:17" ht="16.5" x14ac:dyDescent="0.25">
      <c r="A20" s="22" t="s">
        <v>18</v>
      </c>
      <c r="B20" s="23">
        <f>H18/(B18+C18)*100</f>
        <v>79.329499023533529</v>
      </c>
      <c r="C20" s="22" t="s">
        <v>17</v>
      </c>
      <c r="D20" s="5"/>
      <c r="E20" s="5"/>
      <c r="F20" s="5"/>
      <c r="G20" s="5"/>
      <c r="H20" s="5"/>
      <c r="I20" s="20"/>
    </row>
    <row r="21" spans="1:17" x14ac:dyDescent="0.25">
      <c r="E21" s="4"/>
    </row>
    <row r="23" spans="1:17" x14ac:dyDescent="0.25">
      <c r="C23" s="4"/>
    </row>
  </sheetData>
  <mergeCells count="16">
    <mergeCell ref="B14:I14"/>
    <mergeCell ref="B10:I10"/>
    <mergeCell ref="B16:I16"/>
    <mergeCell ref="A3:A5"/>
    <mergeCell ref="B3:B5"/>
    <mergeCell ref="C3:C5"/>
    <mergeCell ref="B8:I8"/>
    <mergeCell ref="B12:I12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2022-01-21T01:39:32Z</dcterms:modified>
</cp:coreProperties>
</file>