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375" yWindow="45" windowWidth="15120" windowHeight="98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8" i="1" l="1"/>
  <c r="G18" i="1"/>
  <c r="H18" i="1"/>
  <c r="B18" i="1"/>
  <c r="I11" i="1" l="1"/>
  <c r="C18" i="1" l="1"/>
  <c r="B19" i="1" s="1"/>
  <c r="I17" i="1"/>
  <c r="I15" i="1"/>
  <c r="I13" i="1"/>
  <c r="I9" i="1"/>
  <c r="I7" i="1"/>
  <c r="I5" i="1"/>
  <c r="I18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<sst xmlns="http://schemas.openxmlformats.org/spreadsheetml/2006/main" count="20" uniqueCount="20">
  <si>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</si>
  <si>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</si>
  <si>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</si>
  <si>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</si>
  <si>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</si>
  <si>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</si>
  <si>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</si>
  <si>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</si>
  <si>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</si>
  <si>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</si>
  <si>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</si>
  <si>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</si>
  <si>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</si>
  <si>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Кирова, 140</t>
  </si>
  <si>
    <t>ХВ на содержание о/и</t>
  </si>
  <si>
    <t>ХВ на ГВ на содержание о/и</t>
  </si>
  <si>
    <t>Тепловая энергия на  подогрев  ХВ для  ГВ на содержание о/и</t>
  </si>
  <si>
    <t xml:space="preserve">Платежеспособность  - </t>
  </si>
  <si>
    <t>Эл/эн на содержание о/и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</si>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</sst>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166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0" borderId="4" xfId="0" applyNumberFormat="1" applyFont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166" fontId="3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8" fontId="5" fillId="0" borderId="0" xfId="0" applyNumberFormat="1" applyFont="1"/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167" fontId="3" fillId="2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4" fillId="2" borderId="18" xfId="1" applyNumberFormat="1" applyFont="1" applyFill="1" applyBorder="1" applyAlignment="1">
      <alignment horizontal="center" vertical="top"/>
    </xf>
    <xf numFmtId="164" fontId="3" fillId="2" borderId="18" xfId="0" applyNumberFormat="1" applyFont="1" applyFill="1" applyBorder="1" applyAlignment="1">
      <alignment horizontal="center" vertical="top"/>
    </xf>
    <xf numFmtId="4" fontId="3" fillId="2" borderId="18" xfId="0" applyNumberFormat="1" applyFont="1" applyFill="1" applyBorder="1" applyAlignment="1">
      <alignment horizontal="center"/>
    </xf>
    <xf numFmtId="4" fontId="4" fillId="2" borderId="19" xfId="2" applyNumberFormat="1" applyFont="1" applyFill="1" applyBorder="1" applyAlignment="1">
      <alignment horizontal="center" vertical="top"/>
    </xf>
    <xf numFmtId="4" fontId="5" fillId="0" borderId="20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top" wrapText="1"/>
    </xf>
    <xf numFmtId="0" fontId="3" fillId="0" borderId="22" xfId="0" applyFont="1" applyBorder="1"/>
    <xf numFmtId="0" fontId="3" fillId="0" borderId="23" xfId="0" applyFont="1" applyBorder="1"/>
    <xf numFmtId="0" fontId="5" fillId="0" borderId="23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2" fontId="3" fillId="0" borderId="10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2" fontId="3" fillId="2" borderId="18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3" zoomScaleNormal="100" workbookViewId="0">
      <selection activeCell="D11" sqref="D11:H11"/>
    </sheetView>
  </sheetViews>
  <sheetFormatPr defaultRowHeight="15" x14ac:dyDescent="0.25"/>
  <cols>
    <col min="1" max="1" width="23.140625" customWidth="1"/>
    <col min="2" max="2" width="20.7109375" customWidth="1"/>
    <col min="3" max="3" width="16.42578125" customWidth="1"/>
    <col min="4" max="4" width="17" customWidth="1"/>
    <col min="5" max="5" width="16.140625" customWidth="1"/>
    <col min="6" max="6" width="17.42578125" customWidth="1"/>
    <col min="7" max="9" width="17" customWidth="1"/>
    <col min="10" max="10" width="12.42578125" customWidth="1"/>
  </cols>
  <sheetData>
    <row r="1" spans="1:9" s="18" customFormat="1" ht="16.5" x14ac:dyDescent="0.25">
      <c r="A1" s="17"/>
      <c r="B1" s="42" t="s">
        <v>19</v>
      </c>
      <c r="C1" s="42"/>
      <c r="D1" s="42"/>
      <c r="E1" s="42"/>
      <c r="F1" s="42"/>
      <c r="G1" s="42"/>
      <c r="H1" s="42"/>
      <c r="I1" s="17"/>
    </row>
    <row r="2" spans="1:9" ht="17.25" thickBot="1" x14ac:dyDescent="0.3">
      <c r="A2" s="2"/>
      <c r="B2" s="16"/>
      <c r="C2" s="16"/>
      <c r="D2" s="16"/>
      <c r="E2" s="16"/>
      <c r="F2" s="16"/>
      <c r="G2" s="16"/>
      <c r="H2" s="16"/>
      <c r="I2" s="2"/>
    </row>
    <row r="3" spans="1:9" ht="50.25" thickBot="1" x14ac:dyDescent="0.3">
      <c r="A3" s="37" t="s">
        <v>0</v>
      </c>
      <c r="B3" s="20" t="s">
        <v>1</v>
      </c>
      <c r="C3" s="21" t="s">
        <v>2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6</v>
      </c>
      <c r="I3" s="22" t="s">
        <v>7</v>
      </c>
    </row>
    <row r="4" spans="1:9" s="18" customFormat="1" ht="19.5" customHeight="1" x14ac:dyDescent="0.25">
      <c r="A4" s="38" t="s">
        <v>13</v>
      </c>
      <c r="B4" s="51" t="s">
        <v>14</v>
      </c>
      <c r="C4" s="51"/>
      <c r="D4" s="51"/>
      <c r="E4" s="51"/>
      <c r="F4" s="51"/>
      <c r="G4" s="51"/>
      <c r="H4" s="51"/>
      <c r="I4" s="52"/>
    </row>
    <row r="5" spans="1:9" ht="19.5" customHeight="1" x14ac:dyDescent="0.25">
      <c r="A5" s="39"/>
      <c r="B5" s="56">
        <v>770.95</v>
      </c>
      <c r="C5" s="3">
        <v>4070.48</v>
      </c>
      <c r="D5" s="3">
        <v>188.10060899999999</v>
      </c>
      <c r="E5" s="3">
        <v>4070.48</v>
      </c>
      <c r="F5" s="3"/>
      <c r="G5" s="3"/>
      <c r="H5" s="4">
        <v>3925.73</v>
      </c>
      <c r="I5" s="55">
        <f>B5+C5-H5</f>
        <v>915.70000000000027</v>
      </c>
    </row>
    <row r="6" spans="1:9" ht="19.5" customHeight="1" x14ac:dyDescent="0.25">
      <c r="A6" s="39"/>
      <c r="B6" s="53" t="s">
        <v>15</v>
      </c>
      <c r="C6" s="53"/>
      <c r="D6" s="53"/>
      <c r="E6" s="53"/>
      <c r="F6" s="53"/>
      <c r="G6" s="53"/>
      <c r="H6" s="53"/>
      <c r="I6" s="54"/>
    </row>
    <row r="7" spans="1:9" ht="19.5" customHeight="1" x14ac:dyDescent="0.25">
      <c r="A7" s="39"/>
      <c r="B7" s="57">
        <v>761.15</v>
      </c>
      <c r="C7" s="5">
        <v>4070.48</v>
      </c>
      <c r="D7" s="5">
        <v>188.10060799999999</v>
      </c>
      <c r="E7" s="5">
        <v>4070.48</v>
      </c>
      <c r="F7" s="5"/>
      <c r="G7" s="5"/>
      <c r="H7" s="4">
        <v>3926.72</v>
      </c>
      <c r="I7" s="55">
        <f>B7+C7-H7</f>
        <v>904.91000000000031</v>
      </c>
    </row>
    <row r="8" spans="1:9" ht="19.5" customHeight="1" x14ac:dyDescent="0.25">
      <c r="A8" s="39"/>
      <c r="B8" s="43" t="s">
        <v>16</v>
      </c>
      <c r="C8" s="44"/>
      <c r="D8" s="44"/>
      <c r="E8" s="44"/>
      <c r="F8" s="44"/>
      <c r="G8" s="44"/>
      <c r="H8" s="44"/>
      <c r="I8" s="45"/>
    </row>
    <row r="9" spans="1:9" ht="19.5" customHeight="1" x14ac:dyDescent="0.25">
      <c r="A9" s="39"/>
      <c r="B9" s="32">
        <v>5520.75</v>
      </c>
      <c r="C9" s="6">
        <v>30610.79</v>
      </c>
      <c r="D9" s="7">
        <v>9.7810260000000007</v>
      </c>
      <c r="E9" s="6">
        <v>30610.79</v>
      </c>
      <c r="F9" s="7">
        <v>9.9999999999999995E-7</v>
      </c>
      <c r="G9" s="6"/>
      <c r="H9" s="4">
        <v>29413.59</v>
      </c>
      <c r="I9" s="55">
        <f>B9+C9-H9</f>
        <v>6717.9500000000007</v>
      </c>
    </row>
    <row r="10" spans="1:9" ht="19.5" customHeight="1" x14ac:dyDescent="0.25">
      <c r="A10" s="39"/>
      <c r="B10" s="43" t="s">
        <v>18</v>
      </c>
      <c r="C10" s="44"/>
      <c r="D10" s="44"/>
      <c r="E10" s="44"/>
      <c r="F10" s="44"/>
      <c r="G10" s="44"/>
      <c r="H10" s="44"/>
      <c r="I10" s="45"/>
    </row>
    <row r="11" spans="1:9" ht="19.5" customHeight="1" x14ac:dyDescent="0.25">
      <c r="A11" s="39"/>
      <c r="B11" s="32">
        <v>3415</v>
      </c>
      <c r="C11" s="6">
        <v>47298.09</v>
      </c>
      <c r="D11" s="7">
        <v>10163.018099999999</v>
      </c>
      <c r="E11" s="6">
        <v>28354.87</v>
      </c>
      <c r="F11" s="7">
        <v>341.83280000000002</v>
      </c>
      <c r="G11" s="6">
        <v>18943.22</v>
      </c>
      <c r="H11" s="4">
        <v>41791.1</v>
      </c>
      <c r="I11" s="23">
        <f>B11+C11-H11</f>
        <v>8921.989999999998</v>
      </c>
    </row>
    <row r="12" spans="1:9" ht="19.5" customHeight="1" x14ac:dyDescent="0.25">
      <c r="A12" s="39"/>
      <c r="B12" s="46" t="s">
        <v>8</v>
      </c>
      <c r="C12" s="46"/>
      <c r="D12" s="46"/>
      <c r="E12" s="46"/>
      <c r="F12" s="46"/>
      <c r="G12" s="46"/>
      <c r="H12" s="46"/>
      <c r="I12" s="50"/>
    </row>
    <row r="13" spans="1:9" ht="19.5" customHeight="1" x14ac:dyDescent="0.25">
      <c r="A13" s="39"/>
      <c r="B13" s="33">
        <v>170413.81</v>
      </c>
      <c r="C13" s="8">
        <v>1089463.98</v>
      </c>
      <c r="D13" s="9">
        <v>47713.7</v>
      </c>
      <c r="E13" s="8">
        <v>1089463.98</v>
      </c>
      <c r="F13" s="10"/>
      <c r="G13" s="10"/>
      <c r="H13" s="11">
        <v>1041614.68</v>
      </c>
      <c r="I13" s="55">
        <f>B13+C13-H13</f>
        <v>218263.11</v>
      </c>
    </row>
    <row r="14" spans="1:9" ht="19.5" customHeight="1" x14ac:dyDescent="0.25">
      <c r="A14" s="39"/>
      <c r="B14" s="46" t="s">
        <v>9</v>
      </c>
      <c r="C14" s="47"/>
      <c r="D14" s="47"/>
      <c r="E14" s="47"/>
      <c r="F14" s="47"/>
      <c r="G14" s="47"/>
      <c r="H14" s="47"/>
      <c r="I14" s="48"/>
    </row>
    <row r="15" spans="1:9" ht="19.5" customHeight="1" x14ac:dyDescent="0.25">
      <c r="A15" s="39"/>
      <c r="B15" s="34">
        <v>2142.39</v>
      </c>
      <c r="C15" s="12"/>
      <c r="D15" s="15"/>
      <c r="E15" s="12"/>
      <c r="F15" s="13"/>
      <c r="G15" s="14"/>
      <c r="H15" s="4">
        <v>53.07</v>
      </c>
      <c r="I15" s="23">
        <f>B15+C15-H15</f>
        <v>2089.3199999999997</v>
      </c>
    </row>
    <row r="16" spans="1:9" ht="19.5" customHeight="1" x14ac:dyDescent="0.25">
      <c r="A16" s="39"/>
      <c r="B16" s="46" t="s">
        <v>10</v>
      </c>
      <c r="C16" s="49"/>
      <c r="D16" s="49"/>
      <c r="E16" s="49"/>
      <c r="F16" s="49"/>
      <c r="G16" s="49"/>
      <c r="H16" s="49"/>
      <c r="I16" s="48"/>
    </row>
    <row r="17" spans="1:9" ht="19.5" customHeight="1" thickBot="1" x14ac:dyDescent="0.3">
      <c r="A17" s="40"/>
      <c r="B17" s="35">
        <v>39950.11</v>
      </c>
      <c r="C17" s="26">
        <v>209305.94</v>
      </c>
      <c r="D17" s="27">
        <v>47713.7</v>
      </c>
      <c r="E17" s="26">
        <v>209305.94</v>
      </c>
      <c r="F17" s="28"/>
      <c r="G17" s="29"/>
      <c r="H17" s="30">
        <v>202093.96</v>
      </c>
      <c r="I17" s="31">
        <f>B17+C17-H17</f>
        <v>47162.09</v>
      </c>
    </row>
    <row r="18" spans="1:9" s="18" customFormat="1" ht="19.5" customHeight="1" thickBot="1" x14ac:dyDescent="0.3">
      <c r="A18" s="41" t="s">
        <v>11</v>
      </c>
      <c r="B18" s="36">
        <f>B17+B15+B13+B9+B7+B5+B11</f>
        <v>222974.16</v>
      </c>
      <c r="C18" s="24">
        <f t="shared" ref="C18:I18" si="0">C17+C15+C13+C9+C7+C5+C11</f>
        <v>1384819.76</v>
      </c>
      <c r="D18" s="24"/>
      <c r="E18" s="24">
        <f t="shared" si="0"/>
        <v>1365876.54</v>
      </c>
      <c r="F18" s="24"/>
      <c r="G18" s="24">
        <f t="shared" si="0"/>
        <v>18943.22</v>
      </c>
      <c r="H18" s="24">
        <f t="shared" si="0"/>
        <v>1322818.8500000001</v>
      </c>
      <c r="I18" s="25">
        <f t="shared" si="0"/>
        <v>284975.06999999995</v>
      </c>
    </row>
    <row r="19" spans="1:9" s="18" customFormat="1" ht="19.5" customHeight="1" x14ac:dyDescent="0.25">
      <c r="A19" s="17" t="s">
        <v>17</v>
      </c>
      <c r="B19" s="19">
        <f>H18/(B18+C18)</f>
        <v>0.8227539820526254</v>
      </c>
      <c r="C19" s="17"/>
      <c r="D19" s="17"/>
      <c r="E19" s="17"/>
      <c r="F19" s="17"/>
      <c r="G19" s="17"/>
      <c r="H19" s="17"/>
      <c r="I19" s="17"/>
    </row>
    <row r="20" spans="1:9" ht="19.5" customHeight="1" x14ac:dyDescent="0.25"/>
    <row r="21" spans="1:9" ht="15" customHeight="1" x14ac:dyDescent="0.25">
      <c r="C21" s="1"/>
    </row>
    <row r="22" spans="1:9" ht="15" customHeight="1" x14ac:dyDescent="0.25"/>
    <row r="26" spans="1:9" ht="15" customHeight="1" x14ac:dyDescent="0.25"/>
    <row r="29" spans="1:9" ht="15" customHeight="1" x14ac:dyDescent="0.25"/>
    <row r="31" spans="1:9" ht="15" customHeight="1" x14ac:dyDescent="0.25"/>
    <row r="32" spans="1:9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  <row r="46" ht="15" customHeight="1" x14ac:dyDescent="0.25"/>
    <row r="47" ht="15" customHeight="1" x14ac:dyDescent="0.25"/>
  </sheetData>
  <mergeCells count="8">
    <mergeCell ref="B1:H1"/>
    <mergeCell ref="B8:I8"/>
    <mergeCell ref="B14:I14"/>
    <mergeCell ref="B16:I16"/>
    <mergeCell ref="B12:I12"/>
    <mergeCell ref="B4:I4"/>
    <mergeCell ref="B6:I6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2022-01-27T06:48:50Z</dcterms:modified>
</cp:coreProperties>
</file>