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90" yWindow="195" windowWidth="15120" windowHeight="98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6" i="1" l="1"/>
  <c r="C16" i="1" l="1"/>
  <c r="I15" i="1"/>
  <c r="I13" i="1"/>
  <c r="I11" i="1"/>
  <c r="I9" i="1"/>
  <c r="I7" i="1"/>
  <c r="I5" i="1"/>
  <c r="E16" i="1"/>
  <c r="G16" i="1"/>
  <c r="H16" i="1"/>
  <c r="B18" i="1" l="1"/>
  <c r="I16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<sst xmlns="http://schemas.openxmlformats.org/spreadsheetml/2006/main" count="20" uniqueCount="20">
  <si>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</si>
  <si>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</si>
  <si>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</si>
  <si>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</si>
  <si>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</si>
  <si>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</si>
  <si>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</si>
  <si>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</si>
  <si>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</si>
  <si>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</si>
  <si>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</si>
  <si>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</si>
  <si>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</si>
  <si>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Никольское шоссе, 27</t>
  </si>
  <si>
    <t>ХВ на содержание о/и</t>
  </si>
  <si>
    <t>ХВ на ГВ на содержание о/и (теплоноситель)</t>
  </si>
  <si>
    <t>Тепловая энергия на  подогрев  ХВ для  ГВ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</si>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</sst>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0" xfId="0" applyFont="1"/>
    <xf numFmtId="0" fontId="2" fillId="0" borderId="0" xfId="0" applyFont="1"/>
    <xf numFmtId="0" fontId="5" fillId="0" borderId="20" xfId="0" applyFont="1" applyBorder="1"/>
    <xf numFmtId="0" fontId="5" fillId="0" borderId="22" xfId="0" applyFont="1" applyBorder="1" applyAlignment="1">
      <alignment horizontal="left"/>
    </xf>
    <xf numFmtId="4" fontId="5" fillId="0" borderId="19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6.5" x14ac:dyDescent="0.25"/>
  <cols>
    <col min="1" max="1" width="26.5703125" style="1" customWidth="1"/>
    <col min="2" max="3" width="19.140625" style="1" customWidth="1"/>
    <col min="4" max="4" width="17.28515625" style="1" customWidth="1"/>
    <col min="5" max="6" width="18.28515625" style="1" customWidth="1"/>
    <col min="7" max="7" width="16.28515625" style="1" customWidth="1"/>
    <col min="8" max="8" width="16.85546875" style="1" customWidth="1"/>
    <col min="9" max="9" width="19.42578125" style="1" customWidth="1"/>
    <col min="10" max="10" width="12.42578125" customWidth="1"/>
    <col min="11" max="11" width="10" bestFit="1" customWidth="1"/>
  </cols>
  <sheetData>
    <row r="1" spans="1:11" s="41" customFormat="1" x14ac:dyDescent="0.25">
      <c r="A1" s="40"/>
      <c r="B1" s="48" t="s">
        <v>19</v>
      </c>
      <c r="C1" s="48"/>
      <c r="D1" s="48"/>
      <c r="E1" s="48"/>
      <c r="F1" s="48"/>
      <c r="G1" s="48"/>
      <c r="H1" s="48"/>
      <c r="I1" s="40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37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1" s="41" customFormat="1" ht="18.600000000000001" customHeight="1" x14ac:dyDescent="0.25">
      <c r="A4" s="42" t="s">
        <v>13</v>
      </c>
      <c r="B4" s="56" t="s">
        <v>14</v>
      </c>
      <c r="C4" s="56"/>
      <c r="D4" s="56"/>
      <c r="E4" s="56"/>
      <c r="F4" s="56"/>
      <c r="G4" s="56"/>
      <c r="H4" s="56"/>
      <c r="I4" s="57"/>
    </row>
    <row r="5" spans="1:11" ht="18.600000000000001" customHeight="1" x14ac:dyDescent="0.25">
      <c r="A5" s="38"/>
      <c r="B5" s="33">
        <v>854.67999999999984</v>
      </c>
      <c r="C5" s="7">
        <v>2734.96</v>
      </c>
      <c r="D5" s="7">
        <v>126.39227</v>
      </c>
      <c r="E5" s="7">
        <v>2734.96</v>
      </c>
      <c r="F5" s="7"/>
      <c r="G5" s="7"/>
      <c r="H5" s="8">
        <v>2665.55</v>
      </c>
      <c r="I5" s="25">
        <f>B5+C5-H5</f>
        <v>924.08999999999969</v>
      </c>
    </row>
    <row r="6" spans="1:11" ht="18.600000000000001" customHeight="1" x14ac:dyDescent="0.25">
      <c r="A6" s="38"/>
      <c r="B6" s="58" t="s">
        <v>15</v>
      </c>
      <c r="C6" s="58"/>
      <c r="D6" s="58"/>
      <c r="E6" s="58"/>
      <c r="F6" s="58"/>
      <c r="G6" s="58"/>
      <c r="H6" s="58"/>
      <c r="I6" s="59"/>
    </row>
    <row r="7" spans="1:11" ht="18.600000000000001" customHeight="1" x14ac:dyDescent="0.25">
      <c r="A7" s="38"/>
      <c r="B7" s="34">
        <v>804.13000000000011</v>
      </c>
      <c r="C7" s="10">
        <v>3282.02</v>
      </c>
      <c r="D7" s="11">
        <v>126.39227</v>
      </c>
      <c r="E7" s="11">
        <v>3282.02</v>
      </c>
      <c r="F7" s="11"/>
      <c r="G7" s="9"/>
      <c r="H7" s="12">
        <v>3178.07</v>
      </c>
      <c r="I7" s="25">
        <f>B7+C7-H7</f>
        <v>908.07999999999993</v>
      </c>
    </row>
    <row r="8" spans="1:11" ht="18.600000000000001" customHeight="1" x14ac:dyDescent="0.25">
      <c r="A8" s="38"/>
      <c r="B8" s="49" t="s">
        <v>16</v>
      </c>
      <c r="C8" s="50"/>
      <c r="D8" s="50"/>
      <c r="E8" s="50"/>
      <c r="F8" s="50"/>
      <c r="G8" s="50"/>
      <c r="H8" s="50"/>
      <c r="I8" s="51"/>
    </row>
    <row r="9" spans="1:11" ht="18.600000000000001" customHeight="1" x14ac:dyDescent="0.25">
      <c r="A9" s="38"/>
      <c r="B9" s="35">
        <v>5136.6100000000006</v>
      </c>
      <c r="C9" s="13">
        <v>20568.91</v>
      </c>
      <c r="D9" s="14">
        <v>6.5723089999999997</v>
      </c>
      <c r="E9" s="13">
        <v>20568.91</v>
      </c>
      <c r="F9" s="14"/>
      <c r="G9" s="13"/>
      <c r="H9" s="12">
        <v>19872.330000000002</v>
      </c>
      <c r="I9" s="25">
        <f>B9+C9-H9</f>
        <v>5833.1899999999987</v>
      </c>
    </row>
    <row r="10" spans="1:11" ht="18.600000000000001" customHeight="1" x14ac:dyDescent="0.25">
      <c r="A10" s="38"/>
      <c r="B10" s="52" t="s">
        <v>8</v>
      </c>
      <c r="C10" s="52"/>
      <c r="D10" s="52"/>
      <c r="E10" s="52"/>
      <c r="F10" s="52"/>
      <c r="G10" s="52"/>
      <c r="H10" s="52"/>
      <c r="I10" s="55"/>
    </row>
    <row r="11" spans="1:11" ht="18.600000000000001" customHeight="1" x14ac:dyDescent="0.25">
      <c r="A11" s="38"/>
      <c r="B11" s="35">
        <v>183521.13199999987</v>
      </c>
      <c r="C11" s="15">
        <v>754632.98</v>
      </c>
      <c r="D11" s="16">
        <v>33049.599999999999</v>
      </c>
      <c r="E11" s="15">
        <v>754632.98</v>
      </c>
      <c r="F11" s="17"/>
      <c r="G11" s="17"/>
      <c r="H11" s="8">
        <v>716012.05199999991</v>
      </c>
      <c r="I11" s="26">
        <f>B11+C11-H11</f>
        <v>222142.05999999994</v>
      </c>
      <c r="J11" s="60"/>
      <c r="K11" s="60"/>
    </row>
    <row r="12" spans="1:11" ht="18.600000000000001" customHeight="1" x14ac:dyDescent="0.25">
      <c r="A12" s="38"/>
      <c r="B12" s="52" t="s">
        <v>9</v>
      </c>
      <c r="C12" s="53"/>
      <c r="D12" s="53"/>
      <c r="E12" s="53"/>
      <c r="F12" s="53"/>
      <c r="G12" s="53"/>
      <c r="H12" s="53"/>
      <c r="I12" s="54"/>
    </row>
    <row r="13" spans="1:11" ht="18.600000000000001" customHeight="1" x14ac:dyDescent="0.25">
      <c r="A13" s="38"/>
      <c r="B13" s="35">
        <v>4363.3799999999992</v>
      </c>
      <c r="C13" s="18"/>
      <c r="D13" s="19"/>
      <c r="E13" s="18"/>
      <c r="F13" s="20"/>
      <c r="G13" s="21"/>
      <c r="H13" s="8">
        <v>391.12</v>
      </c>
      <c r="I13" s="25">
        <f>B13+C13-H13</f>
        <v>3972.2599999999993</v>
      </c>
    </row>
    <row r="14" spans="1:11" ht="18.600000000000001" customHeight="1" x14ac:dyDescent="0.25">
      <c r="A14" s="38"/>
      <c r="B14" s="52" t="s">
        <v>10</v>
      </c>
      <c r="C14" s="53"/>
      <c r="D14" s="53"/>
      <c r="E14" s="53"/>
      <c r="F14" s="53"/>
      <c r="G14" s="53"/>
      <c r="H14" s="53"/>
      <c r="I14" s="54"/>
    </row>
    <row r="15" spans="1:11" ht="18.600000000000001" customHeight="1" thickBot="1" x14ac:dyDescent="0.3">
      <c r="A15" s="39"/>
      <c r="B15" s="36">
        <v>45356.489999999962</v>
      </c>
      <c r="C15" s="27">
        <v>144977.68</v>
      </c>
      <c r="D15" s="28">
        <v>33049.599999999999</v>
      </c>
      <c r="E15" s="27">
        <v>144977.68</v>
      </c>
      <c r="F15" s="29"/>
      <c r="G15" s="30"/>
      <c r="H15" s="31">
        <v>141439.28999999995</v>
      </c>
      <c r="I15" s="32">
        <f>B15+C15-H15</f>
        <v>48894.880000000005</v>
      </c>
      <c r="J15" s="60"/>
      <c r="K15" s="60"/>
    </row>
    <row r="16" spans="1:11" s="41" customFormat="1" ht="18.600000000000001" customHeight="1" thickBot="1" x14ac:dyDescent="0.3">
      <c r="A16" s="43" t="s">
        <v>11</v>
      </c>
      <c r="B16" s="44">
        <f>B15+B13+B11+B9+B7+B5</f>
        <v>240036.42199999985</v>
      </c>
      <c r="C16" s="45">
        <f t="shared" ref="C16:H16" si="0">C15+C13+C11+C9+C7+C5</f>
        <v>926196.54999999993</v>
      </c>
      <c r="D16" s="45"/>
      <c r="E16" s="45">
        <f t="shared" si="0"/>
        <v>926196.54999999993</v>
      </c>
      <c r="F16" s="45"/>
      <c r="G16" s="45">
        <f t="shared" si="0"/>
        <v>0</v>
      </c>
      <c r="H16" s="45">
        <f t="shared" si="0"/>
        <v>883558.41199999978</v>
      </c>
      <c r="I16" s="46">
        <f>B16+C16-H16</f>
        <v>282674.56000000006</v>
      </c>
    </row>
    <row r="17" spans="1:9" ht="18.600000000000001" customHeight="1" x14ac:dyDescent="0.25">
      <c r="A17" s="2" t="s">
        <v>18</v>
      </c>
      <c r="B17" s="3"/>
      <c r="C17" s="3"/>
      <c r="D17" s="3"/>
      <c r="E17" s="3"/>
      <c r="F17" s="3"/>
      <c r="G17" s="3"/>
      <c r="H17" s="3"/>
      <c r="I17" s="4"/>
    </row>
    <row r="18" spans="1:9" s="41" customFormat="1" ht="18.600000000000001" customHeight="1" x14ac:dyDescent="0.25">
      <c r="A18" s="40" t="s">
        <v>17</v>
      </c>
      <c r="B18" s="47">
        <f>H16/(B16+C16)</f>
        <v>0.75761741711415098</v>
      </c>
      <c r="C18" s="40"/>
      <c r="D18" s="40"/>
      <c r="E18" s="40"/>
      <c r="F18" s="40"/>
      <c r="G18" s="40"/>
      <c r="H18" s="40"/>
      <c r="I18" s="40"/>
    </row>
    <row r="19" spans="1:9" ht="18.600000000000001" customHeight="1" x14ac:dyDescent="0.25"/>
    <row r="20" spans="1:9" ht="15" customHeight="1" x14ac:dyDescent="0.25">
      <c r="C20" s="5"/>
    </row>
    <row r="21" spans="1:9" ht="15" customHeight="1" x14ac:dyDescent="0.25"/>
    <row r="25" spans="1:9" ht="15" customHeight="1" x14ac:dyDescent="0.25"/>
    <row r="28" spans="1:9" ht="15" customHeight="1" x14ac:dyDescent="0.25"/>
    <row r="30" spans="1:9" ht="15" customHeight="1" x14ac:dyDescent="0.25"/>
    <row r="31" spans="1:9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1:H1"/>
    <mergeCell ref="B8:I8"/>
    <mergeCell ref="B12:I12"/>
    <mergeCell ref="B14:I14"/>
    <mergeCell ref="B10:I10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2022-01-31T00:19:07Z</dcterms:modified>
</cp:coreProperties>
</file>