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60" yWindow="0" windowWidth="14670" windowHeight="1006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4" i="1" l="1"/>
  <c r="B14" i="1" l="1"/>
  <c r="I13" i="1" l="1"/>
  <c r="I11" i="1"/>
  <c r="I9" i="1"/>
  <c r="I7" i="1"/>
  <c r="I5" i="1"/>
  <c r="E14" i="1"/>
  <c r="G14" i="1"/>
  <c r="H14" i="1"/>
  <c r="B15" i="1" l="1"/>
  <c r="I14" i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<sst xmlns="http://schemas.openxmlformats.org/spreadsheetml/2006/main" count="18" uniqueCount="18">
  <si>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</si>
  <si>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</si>
  <si>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</si>
  <si>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</si>
  <si>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</si>
  <si>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</si>
  <si>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</si>
  <si>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</si>
  <si>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</si>
  <si>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</si>
  <si>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</si>
  <si>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</si>
  <si>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</si>
  <si>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 xml:space="preserve">Никольское шоссе, 170 А </t>
  </si>
  <si>
    <t>ХВ на содержание о/и</t>
  </si>
  <si>
    <t>Горячая вода на  содержание о/и</t>
  </si>
  <si>
    <t xml:space="preserve">Платежеспособность  - 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</si>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</sst>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0000"/>
    <numFmt numFmtId="166" formatCode="0.000000"/>
    <numFmt numFmtId="167" formatCode="#,##0.0"/>
    <numFmt numFmtId="168" formatCode="#,##0.0000"/>
    <numFmt numFmtId="169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4" fillId="2" borderId="4" xfId="1" applyNumberFormat="1" applyFont="1" applyFill="1" applyBorder="1" applyAlignment="1">
      <alignment horizontal="center" vertical="top"/>
    </xf>
    <xf numFmtId="4" fontId="4" fillId="2" borderId="4" xfId="1" applyNumberFormat="1" applyFont="1" applyFill="1" applyBorder="1" applyAlignment="1">
      <alignment horizontal="center" vertical="top"/>
    </xf>
    <xf numFmtId="167" fontId="4" fillId="2" borderId="4" xfId="2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9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8" fontId="3" fillId="2" borderId="11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2" fontId="3" fillId="0" borderId="17" xfId="0" applyNumberFormat="1" applyFont="1" applyBorder="1" applyAlignment="1">
      <alignment horizontal="center"/>
    </xf>
    <xf numFmtId="4" fontId="0" fillId="0" borderId="0" xfId="0" applyNumberFormat="1"/>
    <xf numFmtId="2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7" zoomScaleNormal="100" workbookViewId="0">
      <selection activeCell="C15" sqref="C15"/>
    </sheetView>
  </sheetViews>
  <sheetFormatPr defaultRowHeight="16.5" x14ac:dyDescent="0.25"/>
  <cols>
    <col min="1" max="1" width="30.140625" style="1" customWidth="1"/>
    <col min="2" max="2" width="15.85546875" style="1" customWidth="1"/>
    <col min="3" max="3" width="14.5703125" style="1" customWidth="1"/>
    <col min="4" max="4" width="14.42578125" style="1" customWidth="1"/>
    <col min="5" max="5" width="14.85546875" style="1" customWidth="1"/>
    <col min="6" max="9" width="13.7109375" style="1" customWidth="1"/>
    <col min="10" max="10" width="12.42578125" customWidth="1"/>
    <col min="11" max="11" width="10" bestFit="1" customWidth="1"/>
  </cols>
  <sheetData>
    <row r="1" spans="1:11" s="17" customFormat="1" x14ac:dyDescent="0.25">
      <c r="A1" s="16"/>
      <c r="B1" s="43" t="s">
        <v>17</v>
      </c>
      <c r="C1" s="43"/>
      <c r="D1" s="43"/>
      <c r="E1" s="43"/>
      <c r="F1" s="43"/>
      <c r="G1" s="43"/>
      <c r="H1" s="43"/>
      <c r="I1" s="16"/>
    </row>
    <row r="2" spans="1:11" ht="17.25" thickBot="1" x14ac:dyDescent="0.3">
      <c r="B2" s="15"/>
      <c r="C2" s="15"/>
      <c r="D2" s="15"/>
      <c r="E2" s="15"/>
      <c r="F2" s="15"/>
      <c r="G2" s="15"/>
      <c r="H2" s="15"/>
    </row>
    <row r="3" spans="1:11" ht="50.25" thickBot="1" x14ac:dyDescent="0.3">
      <c r="A3" s="35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1" s="17" customFormat="1" ht="18.600000000000001" customHeight="1" x14ac:dyDescent="0.25">
      <c r="A4" s="36" t="s">
        <v>13</v>
      </c>
      <c r="B4" s="45" t="s">
        <v>14</v>
      </c>
      <c r="C4" s="45"/>
      <c r="D4" s="45"/>
      <c r="E4" s="45"/>
      <c r="F4" s="45"/>
      <c r="G4" s="45"/>
      <c r="H4" s="45"/>
      <c r="I4" s="46"/>
    </row>
    <row r="5" spans="1:11" ht="18.600000000000001" customHeight="1" x14ac:dyDescent="0.25">
      <c r="A5" s="37"/>
      <c r="B5" s="51">
        <v>789.77279043989483</v>
      </c>
      <c r="C5" s="3">
        <v>2119.98</v>
      </c>
      <c r="D5" s="4">
        <v>97.956224000000006</v>
      </c>
      <c r="E5" s="5">
        <v>2119.98</v>
      </c>
      <c r="F5" s="6"/>
      <c r="G5" s="5"/>
      <c r="H5" s="2">
        <v>2068.8327904398948</v>
      </c>
      <c r="I5" s="22">
        <f>B5+C5-H5</f>
        <v>840.92000000000007</v>
      </c>
      <c r="J5" s="53"/>
      <c r="K5" s="53"/>
    </row>
    <row r="6" spans="1:11" ht="18.600000000000001" customHeight="1" x14ac:dyDescent="0.25">
      <c r="A6" s="37"/>
      <c r="B6" s="47" t="s">
        <v>15</v>
      </c>
      <c r="C6" s="48"/>
      <c r="D6" s="48"/>
      <c r="E6" s="48"/>
      <c r="F6" s="48"/>
      <c r="G6" s="48"/>
      <c r="H6" s="48"/>
      <c r="I6" s="49"/>
    </row>
    <row r="7" spans="1:11" ht="18.600000000000001" customHeight="1" x14ac:dyDescent="0.25">
      <c r="A7" s="37"/>
      <c r="B7" s="51">
        <v>6685.4506423330058</v>
      </c>
      <c r="C7" s="3">
        <v>21747.22</v>
      </c>
      <c r="D7" s="7">
        <v>97.956239999999994</v>
      </c>
      <c r="E7" s="8">
        <v>21747.22</v>
      </c>
      <c r="F7" s="7"/>
      <c r="G7" s="8"/>
      <c r="H7" s="2">
        <v>20593.030642333008</v>
      </c>
      <c r="I7" s="22">
        <f>B7+C7-H7</f>
        <v>7839.6399999999994</v>
      </c>
      <c r="J7" s="52"/>
      <c r="K7" s="52"/>
    </row>
    <row r="8" spans="1:11" ht="18.600000000000001" customHeight="1" x14ac:dyDescent="0.25">
      <c r="A8" s="37"/>
      <c r="B8" s="40" t="s">
        <v>8</v>
      </c>
      <c r="C8" s="40"/>
      <c r="D8" s="40"/>
      <c r="E8" s="40"/>
      <c r="F8" s="40"/>
      <c r="G8" s="40"/>
      <c r="H8" s="40"/>
      <c r="I8" s="44"/>
    </row>
    <row r="9" spans="1:11" ht="18.600000000000001" customHeight="1" x14ac:dyDescent="0.25">
      <c r="A9" s="37"/>
      <c r="B9" s="32">
        <v>251672.15999999992</v>
      </c>
      <c r="C9" s="2">
        <v>858154.72</v>
      </c>
      <c r="D9" s="9">
        <v>37583.4</v>
      </c>
      <c r="E9" s="10">
        <v>858154.72</v>
      </c>
      <c r="F9" s="11"/>
      <c r="G9" s="11"/>
      <c r="H9" s="2">
        <v>811930.85999999987</v>
      </c>
      <c r="I9" s="23">
        <f>B9+C9-H9</f>
        <v>297896.02</v>
      </c>
      <c r="J9" s="52"/>
      <c r="K9" s="52"/>
    </row>
    <row r="10" spans="1:11" ht="18.600000000000001" customHeight="1" x14ac:dyDescent="0.25">
      <c r="A10" s="37"/>
      <c r="B10" s="40" t="s">
        <v>9</v>
      </c>
      <c r="C10" s="50"/>
      <c r="D10" s="50"/>
      <c r="E10" s="50"/>
      <c r="F10" s="50"/>
      <c r="G10" s="50"/>
      <c r="H10" s="50"/>
      <c r="I10" s="42"/>
    </row>
    <row r="11" spans="1:11" ht="18.600000000000001" customHeight="1" x14ac:dyDescent="0.25">
      <c r="A11" s="37"/>
      <c r="B11" s="32">
        <v>9122.25</v>
      </c>
      <c r="C11" s="2"/>
      <c r="D11" s="9"/>
      <c r="E11" s="12"/>
      <c r="F11" s="13"/>
      <c r="G11" s="14"/>
      <c r="H11" s="2">
        <v>2795.8999999999996</v>
      </c>
      <c r="I11" s="23">
        <f>B11+C11-H11</f>
        <v>6326.35</v>
      </c>
      <c r="J11" s="52"/>
      <c r="K11" s="52"/>
    </row>
    <row r="12" spans="1:11" ht="18.600000000000001" customHeight="1" x14ac:dyDescent="0.25">
      <c r="A12" s="37"/>
      <c r="B12" s="40" t="s">
        <v>10</v>
      </c>
      <c r="C12" s="41"/>
      <c r="D12" s="41"/>
      <c r="E12" s="41"/>
      <c r="F12" s="41"/>
      <c r="G12" s="41"/>
      <c r="H12" s="41"/>
      <c r="I12" s="42"/>
    </row>
    <row r="13" spans="1:11" ht="18.600000000000001" customHeight="1" thickBot="1" x14ac:dyDescent="0.3">
      <c r="A13" s="38"/>
      <c r="B13" s="33">
        <v>58788.199999999983</v>
      </c>
      <c r="C13" s="26">
        <v>164866.14000000001</v>
      </c>
      <c r="D13" s="27">
        <v>37583.4</v>
      </c>
      <c r="E13" s="28">
        <v>164866.14000000001</v>
      </c>
      <c r="F13" s="29"/>
      <c r="G13" s="30"/>
      <c r="H13" s="26">
        <v>162112.76999999999</v>
      </c>
      <c r="I13" s="31">
        <f>B13+C13-H13</f>
        <v>61541.570000000007</v>
      </c>
      <c r="J13" s="52"/>
      <c r="K13" s="52"/>
    </row>
    <row r="14" spans="1:11" s="17" customFormat="1" ht="18.600000000000001" customHeight="1" thickBot="1" x14ac:dyDescent="0.3">
      <c r="A14" s="39" t="s">
        <v>11</v>
      </c>
      <c r="B14" s="34">
        <f>B13+B11+B9+B7+B5</f>
        <v>327057.83343277278</v>
      </c>
      <c r="C14" s="24">
        <f>C13+C11+C9+C7+C5</f>
        <v>1046888.0599999999</v>
      </c>
      <c r="D14" s="24"/>
      <c r="E14" s="24">
        <f t="shared" ref="C14:H14" si="0">E13+E11+E9+E7+E5</f>
        <v>1046888.0599999999</v>
      </c>
      <c r="F14" s="24"/>
      <c r="G14" s="24">
        <f t="shared" si="0"/>
        <v>0</v>
      </c>
      <c r="H14" s="24">
        <f t="shared" si="0"/>
        <v>999501.39343277272</v>
      </c>
      <c r="I14" s="25">
        <f>B14+C14-H14</f>
        <v>374444.5</v>
      </c>
    </row>
    <row r="15" spans="1:11" s="17" customFormat="1" ht="18.600000000000001" customHeight="1" x14ac:dyDescent="0.25">
      <c r="A15" s="16" t="s">
        <v>16</v>
      </c>
      <c r="B15" s="18">
        <f>H14/(B14+C14)</f>
        <v>0.72746779782975379</v>
      </c>
      <c r="C15" s="16"/>
      <c r="D15" s="16"/>
      <c r="E15" s="16"/>
      <c r="F15" s="16"/>
      <c r="G15" s="16"/>
      <c r="H15" s="16"/>
      <c r="I15" s="16"/>
    </row>
    <row r="16" spans="1:11" ht="15" customHeight="1" x14ac:dyDescent="0.25"/>
    <row r="17" ht="15" customHeight="1" x14ac:dyDescent="0.25"/>
    <row r="18" ht="15" customHeight="1" x14ac:dyDescent="0.25"/>
    <row r="22" ht="15" customHeight="1" x14ac:dyDescent="0.25"/>
    <row r="25" ht="15" customHeight="1" x14ac:dyDescent="0.25"/>
    <row r="27" ht="15" customHeight="1" x14ac:dyDescent="0.25"/>
    <row r="28" ht="15" customHeight="1" x14ac:dyDescent="0.25"/>
    <row r="31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12:I12"/>
    <mergeCell ref="B1:H1"/>
    <mergeCell ref="B8:I8"/>
    <mergeCell ref="B4:I4"/>
    <mergeCell ref="B6:I6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2022-01-31T00:25:54Z</dcterms:modified>
</cp:coreProperties>
</file>