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010" yWindow="15" windowWidth="14385" windowHeight="94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3" i="1" l="1"/>
  <c r="I9" i="1"/>
  <c r="I11" i="1"/>
  <c r="I7" i="1"/>
  <c r="I5" i="1"/>
  <c r="E14" i="1"/>
  <c r="G14" i="1"/>
  <c r="H14" i="1"/>
  <c r="B14" i="1"/>
  <c r="C14" i="1" l="1"/>
  <c r="B16" i="1" s="1"/>
  <c r="I14" i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<sst xmlns="http://schemas.openxmlformats.org/spreadsheetml/2006/main" count="19" uniqueCount="19">
  <si>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</si>
  <si>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</si>
  <si>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</si>
  <si>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</si>
  <si>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</si>
  <si>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</si>
  <si>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</si>
  <si>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</si>
  <si>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</si>
  <si>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</si>
  <si>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</si>
  <si>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</si>
  <si>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</si>
  <si>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содержпние о/и</t>
  </si>
  <si>
    <t>Электроэнергия на содержание о/и</t>
  </si>
  <si>
    <t xml:space="preserve">Платежеспособность  - </t>
  </si>
  <si>
    <t>9 Мая, 223</t>
  </si>
  <si>
    <t>Аренда общего имущества МКД - 3,6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</si>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</sst>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#,##0.0"/>
    <numFmt numFmtId="166" formatCode="0.0%"/>
    <numFmt numFmtId="167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5" fillId="0" borderId="2" xfId="2" applyNumberFormat="1" applyFont="1" applyFill="1" applyBorder="1" applyAlignment="1">
      <alignment horizontal="center" vertical="center"/>
    </xf>
    <xf numFmtId="167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5" fontId="5" fillId="0" borderId="2" xfId="3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6" fillId="0" borderId="0" xfId="0" applyFont="1"/>
    <xf numFmtId="166" fontId="6" fillId="0" borderId="0" xfId="4" applyNumberFormat="1" applyFont="1"/>
    <xf numFmtId="4" fontId="6" fillId="0" borderId="0" xfId="0" applyNumberFormat="1" applyFont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165" fontId="5" fillId="0" borderId="8" xfId="3" applyNumberFormat="1" applyFont="1" applyFill="1" applyBorder="1" applyAlignment="1">
      <alignment horizontal="center" vertical="center"/>
    </xf>
    <xf numFmtId="0" fontId="5" fillId="0" borderId="8" xfId="3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4" fontId="5" fillId="0" borderId="15" xfId="2" applyNumberFormat="1" applyFont="1" applyFill="1" applyBorder="1" applyAlignment="1">
      <alignment horizontal="center" vertical="center"/>
    </xf>
    <xf numFmtId="4" fontId="5" fillId="0" borderId="15" xfId="3" applyNumberFormat="1" applyFont="1" applyFill="1" applyBorder="1" applyAlignment="1">
      <alignment horizontal="center" vertical="center"/>
    </xf>
    <xf numFmtId="4" fontId="5" fillId="0" borderId="16" xfId="3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top" wrapText="1"/>
    </xf>
    <xf numFmtId="0" fontId="4" fillId="0" borderId="18" xfId="0" applyFont="1" applyBorder="1"/>
    <xf numFmtId="0" fontId="4" fillId="0" borderId="19" xfId="0" applyFont="1" applyBorder="1"/>
    <xf numFmtId="2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горэнерго" xfId="2"/>
    <cellStyle name="Обычный_Лист12" xfId="3"/>
    <cellStyle name="Обычный_Лист7" xfId="1"/>
    <cellStyle name="Процентный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E28" sqref="E28"/>
    </sheetView>
  </sheetViews>
  <sheetFormatPr defaultRowHeight="15" x14ac:dyDescent="0.25"/>
  <cols>
    <col min="1" max="1" width="25.140625" customWidth="1"/>
    <col min="2" max="2" width="17.42578125" customWidth="1"/>
    <col min="3" max="3" width="18" customWidth="1"/>
    <col min="4" max="4" width="17.42578125" customWidth="1"/>
    <col min="5" max="5" width="17" customWidth="1"/>
    <col min="6" max="6" width="15.7109375" customWidth="1"/>
    <col min="7" max="7" width="17" customWidth="1"/>
    <col min="8" max="8" width="15.42578125" customWidth="1"/>
    <col min="9" max="9" width="15.5703125" customWidth="1"/>
    <col min="10" max="10" width="10.7109375" customWidth="1"/>
    <col min="11" max="11" width="10.7109375" bestFit="1" customWidth="1"/>
    <col min="12" max="12" width="10" bestFit="1" customWidth="1"/>
  </cols>
  <sheetData>
    <row r="1" spans="1:12" ht="16.5" x14ac:dyDescent="0.25">
      <c r="A1" s="2"/>
      <c r="B1" s="46" t="s">
        <v>18</v>
      </c>
      <c r="C1" s="46"/>
      <c r="D1" s="46"/>
      <c r="E1" s="46"/>
      <c r="F1" s="46"/>
      <c r="G1" s="46"/>
      <c r="H1" s="46"/>
      <c r="I1" s="2"/>
    </row>
    <row r="2" spans="1:12" ht="17.25" thickBot="1" x14ac:dyDescent="0.3">
      <c r="A2" s="2"/>
      <c r="B2" s="5"/>
      <c r="C2" s="5"/>
      <c r="D2" s="5"/>
      <c r="E2" s="5"/>
      <c r="F2" s="5"/>
      <c r="G2" s="5"/>
      <c r="H2" s="5"/>
      <c r="I2" s="2"/>
    </row>
    <row r="3" spans="1:12" ht="50.25" thickBot="1" x14ac:dyDescent="0.3">
      <c r="A3" s="38" t="s">
        <v>0</v>
      </c>
      <c r="B3" s="22" t="s">
        <v>1</v>
      </c>
      <c r="C3" s="23" t="s">
        <v>2</v>
      </c>
      <c r="D3" s="23" t="s">
        <v>12</v>
      </c>
      <c r="E3" s="23" t="s">
        <v>3</v>
      </c>
      <c r="F3" s="23" t="s">
        <v>4</v>
      </c>
      <c r="G3" s="23" t="s">
        <v>5</v>
      </c>
      <c r="H3" s="23" t="s">
        <v>6</v>
      </c>
      <c r="I3" s="24" t="s">
        <v>7</v>
      </c>
    </row>
    <row r="4" spans="1:12" ht="19.5" customHeight="1" x14ac:dyDescent="0.25">
      <c r="A4" s="39" t="s">
        <v>16</v>
      </c>
      <c r="B4" s="47" t="s">
        <v>13</v>
      </c>
      <c r="C4" s="47"/>
      <c r="D4" s="47"/>
      <c r="E4" s="47"/>
      <c r="F4" s="47"/>
      <c r="G4" s="47"/>
      <c r="H4" s="47"/>
      <c r="I4" s="48"/>
      <c r="J4" s="1"/>
    </row>
    <row r="5" spans="1:12" ht="19.5" customHeight="1" x14ac:dyDescent="0.25">
      <c r="A5" s="40"/>
      <c r="B5" s="34">
        <v>287.12</v>
      </c>
      <c r="C5" s="6">
        <v>914.4</v>
      </c>
      <c r="D5" s="7">
        <v>42.249487000000002</v>
      </c>
      <c r="E5" s="6">
        <v>914.4</v>
      </c>
      <c r="F5" s="7"/>
      <c r="G5" s="6"/>
      <c r="H5" s="8">
        <v>808.94</v>
      </c>
      <c r="I5" s="25">
        <f>SUM(B5+C5-H5)</f>
        <v>392.57999999999993</v>
      </c>
      <c r="J5" s="1"/>
      <c r="K5" s="42"/>
      <c r="L5" s="1"/>
    </row>
    <row r="6" spans="1:12" ht="19.5" customHeight="1" x14ac:dyDescent="0.25">
      <c r="A6" s="40"/>
      <c r="B6" s="50" t="s">
        <v>14</v>
      </c>
      <c r="C6" s="50"/>
      <c r="D6" s="50"/>
      <c r="E6" s="50"/>
      <c r="F6" s="50"/>
      <c r="G6" s="50"/>
      <c r="H6" s="50"/>
      <c r="I6" s="51"/>
      <c r="J6" s="1"/>
    </row>
    <row r="7" spans="1:12" ht="19.5" customHeight="1" x14ac:dyDescent="0.25">
      <c r="A7" s="40"/>
      <c r="B7" s="35">
        <v>865.32999999999993</v>
      </c>
      <c r="C7" s="9">
        <v>-520.16999999999996</v>
      </c>
      <c r="D7" s="10"/>
      <c r="E7" s="9"/>
      <c r="F7" s="11">
        <v>-189.83959999999999</v>
      </c>
      <c r="G7" s="9">
        <v>-520.16999999999996</v>
      </c>
      <c r="H7" s="8"/>
      <c r="I7" s="25">
        <f>SUM(B7+C7-H7)</f>
        <v>345.15999999999997</v>
      </c>
      <c r="J7" s="1"/>
      <c r="K7" s="42"/>
      <c r="L7" s="1"/>
    </row>
    <row r="8" spans="1:12" ht="19.5" customHeight="1" x14ac:dyDescent="0.25">
      <c r="A8" s="40"/>
      <c r="B8" s="43" t="s">
        <v>8</v>
      </c>
      <c r="C8" s="43"/>
      <c r="D8" s="43"/>
      <c r="E8" s="43"/>
      <c r="F8" s="43"/>
      <c r="G8" s="43"/>
      <c r="H8" s="43"/>
      <c r="I8" s="49"/>
      <c r="J8" s="1"/>
    </row>
    <row r="9" spans="1:12" ht="19.5" customHeight="1" x14ac:dyDescent="0.25">
      <c r="A9" s="40"/>
      <c r="B9" s="36">
        <v>70754.219999999972</v>
      </c>
      <c r="C9" s="12">
        <v>324833.51</v>
      </c>
      <c r="D9" s="13">
        <v>15381.4</v>
      </c>
      <c r="E9" s="12">
        <v>332751.37</v>
      </c>
      <c r="F9" s="14"/>
      <c r="G9" s="14"/>
      <c r="H9" s="8">
        <v>292276.74</v>
      </c>
      <c r="I9" s="25">
        <f>SUM(B9+C9-H9)</f>
        <v>103310.98999999999</v>
      </c>
      <c r="J9" s="1"/>
      <c r="K9" s="1"/>
      <c r="L9" s="1"/>
    </row>
    <row r="10" spans="1:12" ht="19.5" customHeight="1" x14ac:dyDescent="0.25">
      <c r="A10" s="40"/>
      <c r="B10" s="43" t="s">
        <v>9</v>
      </c>
      <c r="C10" s="44"/>
      <c r="D10" s="44"/>
      <c r="E10" s="44"/>
      <c r="F10" s="44"/>
      <c r="G10" s="44"/>
      <c r="H10" s="44"/>
      <c r="I10" s="45"/>
      <c r="J10" s="1"/>
    </row>
    <row r="11" spans="1:12" ht="19.5" customHeight="1" x14ac:dyDescent="0.25">
      <c r="A11" s="40"/>
      <c r="B11" s="36">
        <v>1341.85</v>
      </c>
      <c r="C11" s="15"/>
      <c r="D11" s="13"/>
      <c r="E11" s="15"/>
      <c r="F11" s="16"/>
      <c r="G11" s="16"/>
      <c r="H11" s="8">
        <v>0.64</v>
      </c>
      <c r="I11" s="25">
        <f>SUM(B11+C11-H11)</f>
        <v>1341.2099999999998</v>
      </c>
      <c r="J11" s="1"/>
    </row>
    <row r="12" spans="1:12" ht="19.5" customHeight="1" x14ac:dyDescent="0.25">
      <c r="A12" s="40"/>
      <c r="B12" s="43" t="s">
        <v>10</v>
      </c>
      <c r="C12" s="44"/>
      <c r="D12" s="44"/>
      <c r="E12" s="44"/>
      <c r="F12" s="44"/>
      <c r="G12" s="44"/>
      <c r="H12" s="44"/>
      <c r="I12" s="45"/>
      <c r="J12" s="1"/>
    </row>
    <row r="13" spans="1:12" ht="19.5" customHeight="1" thickBot="1" x14ac:dyDescent="0.3">
      <c r="A13" s="41"/>
      <c r="B13" s="37">
        <v>17001.219999999987</v>
      </c>
      <c r="C13" s="29">
        <v>67473.59</v>
      </c>
      <c r="D13" s="30">
        <v>15381.4</v>
      </c>
      <c r="E13" s="29">
        <v>67473.59</v>
      </c>
      <c r="F13" s="31"/>
      <c r="G13" s="31"/>
      <c r="H13" s="32">
        <v>59800.289999999979</v>
      </c>
      <c r="I13" s="33">
        <f>SUM(B13+C13-H13)</f>
        <v>24674.520000000004</v>
      </c>
      <c r="J13" s="1"/>
      <c r="K13" s="1"/>
      <c r="L13" s="1"/>
    </row>
    <row r="14" spans="1:12" s="18" customFormat="1" ht="19.5" customHeight="1" thickBot="1" x14ac:dyDescent="0.3">
      <c r="A14" s="26" t="s">
        <v>11</v>
      </c>
      <c r="B14" s="27">
        <f>B13+B11+B9+B7+B5</f>
        <v>90249.739999999947</v>
      </c>
      <c r="C14" s="27">
        <f t="shared" ref="C14:I14" si="0">C13+C11+C9+C7+C5</f>
        <v>392701.33</v>
      </c>
      <c r="D14" s="27"/>
      <c r="E14" s="27">
        <f t="shared" si="0"/>
        <v>401139.36</v>
      </c>
      <c r="F14" s="27"/>
      <c r="G14" s="27">
        <f t="shared" si="0"/>
        <v>-520.16999999999996</v>
      </c>
      <c r="H14" s="27">
        <f t="shared" si="0"/>
        <v>352886.61</v>
      </c>
      <c r="I14" s="28">
        <f t="shared" si="0"/>
        <v>130064.46</v>
      </c>
      <c r="J14" s="17"/>
    </row>
    <row r="15" spans="1:12" ht="19.5" customHeight="1" x14ac:dyDescent="0.25">
      <c r="A15" s="3" t="s">
        <v>17</v>
      </c>
      <c r="B15" s="4"/>
      <c r="C15" s="4"/>
      <c r="D15" s="4"/>
      <c r="E15" s="4"/>
      <c r="F15" s="4"/>
      <c r="G15" s="4"/>
      <c r="H15" s="4"/>
      <c r="I15" s="4"/>
      <c r="J15" s="1"/>
    </row>
    <row r="16" spans="1:12" s="18" customFormat="1" ht="19.5" customHeight="1" x14ac:dyDescent="0.25">
      <c r="A16" s="19" t="s">
        <v>15</v>
      </c>
      <c r="B16" s="20">
        <f>H14/(B14+C14)</f>
        <v>0.73068812126247085</v>
      </c>
      <c r="C16" s="19"/>
      <c r="D16" s="19"/>
      <c r="E16" s="19"/>
      <c r="F16" s="19"/>
      <c r="G16" s="19"/>
      <c r="H16" s="21"/>
      <c r="I16" s="21"/>
      <c r="J16" s="17"/>
    </row>
    <row r="18" spans="3:3" x14ac:dyDescent="0.25">
      <c r="C18" s="1"/>
    </row>
  </sheetData>
  <mergeCells count="6">
    <mergeCell ref="B12:I12"/>
    <mergeCell ref="B1:H1"/>
    <mergeCell ref="B4:I4"/>
    <mergeCell ref="B8:I8"/>
    <mergeCell ref="B10:I10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2022-02-03T23:26:03Z</dcterms:modified>
</cp:coreProperties>
</file>