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30" yWindow="6270" windowWidth="18675" windowHeight="35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4" i="1" l="1"/>
  <c r="G14" i="1"/>
  <c r="H14" i="1"/>
  <c r="B14" i="1"/>
  <c r="I7" i="1"/>
  <c r="C14" i="1"/>
  <c r="I9" i="1"/>
  <c r="I11" i="1"/>
  <c r="I5" i="1"/>
  <c r="B16" i="1" l="1"/>
  <c r="I13" i="1"/>
  <c r="I14" i="1" l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<sst xmlns="http://schemas.openxmlformats.org/spreadsheetml/2006/main" count="19" uniqueCount="19">
  <si>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</si>
  <si>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</si>
  <si>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</si>
  <si>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</si>
  <si>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</si>
  <si>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</si>
  <si>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</si>
  <si>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</si>
  <si>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</si>
  <si>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</si>
  <si>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</si>
  <si>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</si>
  <si>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</si>
  <si>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9 Мая, 225</t>
  </si>
  <si>
    <t>ХВ на содержание о/и</t>
  </si>
  <si>
    <t>Платежеспособность  -</t>
  </si>
  <si>
    <t>Эл/эн на содержание о/и</t>
  </si>
  <si>
    <t>Аренда общего имущества МКД - 3,6 т.руб.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</si>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</sst>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"/>
    <numFmt numFmtId="165" formatCode="#,##0.0"/>
    <numFmt numFmtId="166" formatCode="0.0%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47">
    <xf numFmtId="0" fontId="0" fillId="0" borderId="0" xfId="0"/>
    <xf numFmtId="4" fontId="0" fillId="0" borderId="0" xfId="0" applyNumberFormat="1"/>
    <xf numFmtId="165" fontId="0" fillId="0" borderId="0" xfId="0" applyNumberFormat="1"/>
    <xf numFmtId="0" fontId="4" fillId="0" borderId="0" xfId="0" applyFont="1"/>
    <xf numFmtId="0" fontId="4" fillId="0" borderId="0" xfId="0" applyFont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2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165" fontId="5" fillId="0" borderId="2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0" fontId="6" fillId="0" borderId="0" xfId="0" applyFont="1"/>
    <xf numFmtId="166" fontId="6" fillId="0" borderId="0" xfId="2" applyNumberFormat="1" applyFont="1"/>
    <xf numFmtId="4" fontId="6" fillId="0" borderId="0" xfId="0" applyNumberFormat="1" applyFont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5" fillId="0" borderId="8" xfId="1" applyNumberFormat="1" applyFont="1" applyFill="1" applyBorder="1" applyAlignment="1">
      <alignment horizontal="center" vertical="center"/>
    </xf>
    <xf numFmtId="165" fontId="5" fillId="0" borderId="8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4" fontId="4" fillId="0" borderId="14" xfId="0" applyNumberFormat="1" applyFont="1" applyFill="1" applyBorder="1" applyAlignment="1">
      <alignment horizontal="center" vertical="center"/>
    </xf>
    <xf numFmtId="4" fontId="5" fillId="0" borderId="15" xfId="1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top" wrapText="1"/>
    </xf>
    <xf numFmtId="0" fontId="4" fillId="0" borderId="18" xfId="0" applyFont="1" applyBorder="1"/>
    <xf numFmtId="0" fontId="4" fillId="0" borderId="19" xfId="0" applyFont="1" applyBorder="1"/>
    <xf numFmtId="0" fontId="6" fillId="0" borderId="19" xfId="0" applyFont="1" applyBorder="1" applyAlignment="1">
      <alignment horizontal="left"/>
    </xf>
    <xf numFmtId="2" fontId="0" fillId="0" borderId="0" xfId="0" applyNumberFormat="1"/>
    <xf numFmtId="0" fontId="6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2" xfId="1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B22" sqref="B22"/>
    </sheetView>
  </sheetViews>
  <sheetFormatPr defaultRowHeight="15" x14ac:dyDescent="0.25"/>
  <cols>
    <col min="1" max="1" width="25.28515625" customWidth="1"/>
    <col min="2" max="2" width="17.85546875" customWidth="1"/>
    <col min="3" max="3" width="16.42578125" customWidth="1"/>
    <col min="4" max="4" width="18.5703125" customWidth="1"/>
    <col min="5" max="5" width="19.5703125" customWidth="1"/>
    <col min="6" max="6" width="17.140625" customWidth="1"/>
    <col min="7" max="7" width="19" customWidth="1"/>
    <col min="8" max="8" width="16.85546875" customWidth="1"/>
    <col min="9" max="9" width="18.140625" customWidth="1"/>
    <col min="10" max="10" width="10.7109375" customWidth="1"/>
    <col min="11" max="11" width="9.7109375" bestFit="1" customWidth="1"/>
    <col min="12" max="12" width="10.7109375" bestFit="1" customWidth="1"/>
  </cols>
  <sheetData>
    <row r="1" spans="1:12" ht="16.5" x14ac:dyDescent="0.25">
      <c r="A1" s="3"/>
      <c r="B1" s="40" t="s">
        <v>18</v>
      </c>
      <c r="C1" s="40"/>
      <c r="D1" s="40"/>
      <c r="E1" s="40"/>
      <c r="F1" s="40"/>
      <c r="G1" s="40"/>
      <c r="H1" s="40"/>
      <c r="I1" s="3"/>
    </row>
    <row r="2" spans="1:12" ht="17.25" thickBot="1" x14ac:dyDescent="0.3">
      <c r="A2" s="3"/>
      <c r="B2" s="6"/>
      <c r="C2" s="6"/>
      <c r="D2" s="6"/>
      <c r="E2" s="6"/>
      <c r="F2" s="6"/>
      <c r="G2" s="6"/>
      <c r="H2" s="6"/>
      <c r="I2" s="3"/>
    </row>
    <row r="3" spans="1:12" ht="50.25" thickBot="1" x14ac:dyDescent="0.3">
      <c r="A3" s="34" t="s">
        <v>0</v>
      </c>
      <c r="B3" s="19" t="s">
        <v>1</v>
      </c>
      <c r="C3" s="20" t="s">
        <v>2</v>
      </c>
      <c r="D3" s="20" t="s">
        <v>12</v>
      </c>
      <c r="E3" s="20" t="s">
        <v>3</v>
      </c>
      <c r="F3" s="20" t="s">
        <v>4</v>
      </c>
      <c r="G3" s="20" t="s">
        <v>5</v>
      </c>
      <c r="H3" s="20" t="s">
        <v>6</v>
      </c>
      <c r="I3" s="21" t="s">
        <v>7</v>
      </c>
    </row>
    <row r="4" spans="1:12" ht="19.5" customHeight="1" x14ac:dyDescent="0.25">
      <c r="A4" s="35" t="s">
        <v>13</v>
      </c>
      <c r="B4" s="43" t="s">
        <v>14</v>
      </c>
      <c r="C4" s="43"/>
      <c r="D4" s="43"/>
      <c r="E4" s="43"/>
      <c r="F4" s="43"/>
      <c r="G4" s="43"/>
      <c r="H4" s="43"/>
      <c r="I4" s="44"/>
      <c r="J4" s="1"/>
    </row>
    <row r="5" spans="1:12" ht="19.5" customHeight="1" x14ac:dyDescent="0.25">
      <c r="A5" s="36"/>
      <c r="B5" s="30">
        <v>485.16000000000008</v>
      </c>
      <c r="C5" s="7">
        <v>1808.36</v>
      </c>
      <c r="D5" s="8">
        <v>83.564036000000002</v>
      </c>
      <c r="E5" s="7">
        <v>1808.36</v>
      </c>
      <c r="F5" s="8"/>
      <c r="G5" s="7"/>
      <c r="H5" s="9">
        <v>1750.38</v>
      </c>
      <c r="I5" s="22">
        <f>SUM(B5+C5-H5)</f>
        <v>543.13999999999987</v>
      </c>
      <c r="J5" s="1"/>
      <c r="K5" s="39"/>
      <c r="L5" s="1"/>
    </row>
    <row r="6" spans="1:12" ht="19.5" customHeight="1" x14ac:dyDescent="0.25">
      <c r="A6" s="36"/>
      <c r="B6" s="41" t="s">
        <v>16</v>
      </c>
      <c r="C6" s="41"/>
      <c r="D6" s="41"/>
      <c r="E6" s="41"/>
      <c r="F6" s="41"/>
      <c r="G6" s="41"/>
      <c r="H6" s="41"/>
      <c r="I6" s="42"/>
      <c r="J6" s="1"/>
    </row>
    <row r="7" spans="1:12" ht="19.5" customHeight="1" x14ac:dyDescent="0.25">
      <c r="A7" s="36"/>
      <c r="B7" s="30">
        <v>3255.369999999999</v>
      </c>
      <c r="C7" s="7">
        <v>37614.94</v>
      </c>
      <c r="D7" s="8">
        <v>4502.0514000000003</v>
      </c>
      <c r="E7" s="7">
        <v>12560.5</v>
      </c>
      <c r="F7" s="8"/>
      <c r="G7" s="7">
        <v>25054.44</v>
      </c>
      <c r="H7" s="9">
        <v>32729.899999999998</v>
      </c>
      <c r="I7" s="22">
        <f>SUM(B7+C7-H7)</f>
        <v>8140.41</v>
      </c>
      <c r="J7" s="1"/>
      <c r="K7" s="1"/>
      <c r="L7" s="1"/>
    </row>
    <row r="8" spans="1:12" ht="19.5" customHeight="1" x14ac:dyDescent="0.25">
      <c r="A8" s="36"/>
      <c r="B8" s="41" t="s">
        <v>8</v>
      </c>
      <c r="C8" s="41"/>
      <c r="D8" s="41"/>
      <c r="E8" s="41"/>
      <c r="F8" s="41"/>
      <c r="G8" s="41"/>
      <c r="H8" s="41"/>
      <c r="I8" s="42"/>
      <c r="J8" s="1"/>
    </row>
    <row r="9" spans="1:12" ht="19.5" customHeight="1" x14ac:dyDescent="0.25">
      <c r="A9" s="36"/>
      <c r="B9" s="31">
        <v>150261.13400000008</v>
      </c>
      <c r="C9" s="11">
        <v>651150.51</v>
      </c>
      <c r="D9" s="11">
        <v>30626.2</v>
      </c>
      <c r="E9" s="11">
        <v>662546.98</v>
      </c>
      <c r="F9" s="12"/>
      <c r="G9" s="12"/>
      <c r="H9" s="9">
        <v>631320.17400000012</v>
      </c>
      <c r="I9" s="22">
        <f>SUM(B9+C9-H9)</f>
        <v>170091.46999999997</v>
      </c>
      <c r="J9" s="1"/>
      <c r="K9" s="1"/>
      <c r="L9" s="1"/>
    </row>
    <row r="10" spans="1:12" ht="19.5" customHeight="1" x14ac:dyDescent="0.25">
      <c r="A10" s="36"/>
      <c r="B10" s="41" t="s">
        <v>9</v>
      </c>
      <c r="C10" s="45"/>
      <c r="D10" s="45"/>
      <c r="E10" s="45"/>
      <c r="F10" s="45"/>
      <c r="G10" s="45"/>
      <c r="H10" s="45"/>
      <c r="I10" s="46"/>
      <c r="J10" s="1"/>
    </row>
    <row r="11" spans="1:12" ht="19.5" customHeight="1" x14ac:dyDescent="0.25">
      <c r="A11" s="36"/>
      <c r="B11" s="31">
        <v>3615.8600000000006</v>
      </c>
      <c r="C11" s="10"/>
      <c r="D11" s="11"/>
      <c r="E11" s="10"/>
      <c r="F11" s="13"/>
      <c r="G11" s="13"/>
      <c r="H11" s="9">
        <v>201.73</v>
      </c>
      <c r="I11" s="22">
        <f>SUM(B11+C11-H11)</f>
        <v>3414.1300000000006</v>
      </c>
      <c r="J11" s="1"/>
    </row>
    <row r="12" spans="1:12" ht="19.5" customHeight="1" x14ac:dyDescent="0.25">
      <c r="A12" s="36"/>
      <c r="B12" s="41" t="s">
        <v>10</v>
      </c>
      <c r="C12" s="45"/>
      <c r="D12" s="45"/>
      <c r="E12" s="45"/>
      <c r="F12" s="45"/>
      <c r="G12" s="45"/>
      <c r="H12" s="45"/>
      <c r="I12" s="46"/>
      <c r="J12" s="1"/>
    </row>
    <row r="13" spans="1:12" ht="19.5" customHeight="1" thickBot="1" x14ac:dyDescent="0.3">
      <c r="A13" s="37"/>
      <c r="B13" s="32">
        <v>37747.42</v>
      </c>
      <c r="C13" s="26">
        <v>134346.84</v>
      </c>
      <c r="D13" s="26">
        <v>30626.2</v>
      </c>
      <c r="E13" s="25">
        <v>134346.84</v>
      </c>
      <c r="F13" s="27"/>
      <c r="G13" s="27"/>
      <c r="H13" s="28">
        <v>131214.04</v>
      </c>
      <c r="I13" s="29">
        <f>SUM(B13+C13-H13)</f>
        <v>40880.22</v>
      </c>
      <c r="J13" s="1"/>
      <c r="K13" s="1"/>
      <c r="L13" s="1"/>
    </row>
    <row r="14" spans="1:12" s="15" customFormat="1" ht="19.5" customHeight="1" thickBot="1" x14ac:dyDescent="0.3">
      <c r="A14" s="38" t="s">
        <v>11</v>
      </c>
      <c r="B14" s="33">
        <f>B13+B11+B9+B5+B7</f>
        <v>195364.94400000008</v>
      </c>
      <c r="C14" s="23">
        <f t="shared" ref="C14:H14" si="0">C13+C11+C9+C5+C7</f>
        <v>824920.64999999991</v>
      </c>
      <c r="D14" s="23"/>
      <c r="E14" s="23">
        <f t="shared" si="0"/>
        <v>811262.67999999993</v>
      </c>
      <c r="F14" s="23"/>
      <c r="G14" s="23">
        <f t="shared" si="0"/>
        <v>25054.44</v>
      </c>
      <c r="H14" s="23">
        <f t="shared" si="0"/>
        <v>797216.22400000016</v>
      </c>
      <c r="I14" s="24">
        <f>I13+I11+I9+I5+I7</f>
        <v>223069.37</v>
      </c>
      <c r="J14" s="14"/>
    </row>
    <row r="15" spans="1:12" ht="19.5" customHeight="1" x14ac:dyDescent="0.25">
      <c r="A15" s="4" t="s">
        <v>17</v>
      </c>
      <c r="B15" s="5"/>
      <c r="C15" s="5"/>
      <c r="D15" s="5"/>
      <c r="E15" s="5"/>
      <c r="F15" s="5"/>
      <c r="G15" s="5"/>
      <c r="H15" s="5"/>
      <c r="I15" s="5"/>
      <c r="J15" s="1"/>
    </row>
    <row r="16" spans="1:12" s="15" customFormat="1" ht="19.5" customHeight="1" x14ac:dyDescent="0.25">
      <c r="A16" s="16" t="s">
        <v>15</v>
      </c>
      <c r="B16" s="17">
        <f>H14/(B14+C14)</f>
        <v>0.78136575551805754</v>
      </c>
      <c r="C16" s="16"/>
      <c r="D16" s="16"/>
      <c r="E16" s="16"/>
      <c r="F16" s="16"/>
      <c r="G16" s="16"/>
      <c r="H16" s="18"/>
      <c r="I16" s="16"/>
      <c r="J16" s="14"/>
    </row>
    <row r="17" spans="1:9" ht="16.5" x14ac:dyDescent="0.25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25">
      <c r="C18" s="2"/>
    </row>
  </sheetData>
  <mergeCells count="6">
    <mergeCell ref="B1:H1"/>
    <mergeCell ref="B6:I6"/>
    <mergeCell ref="B4:I4"/>
    <mergeCell ref="B12:I12"/>
    <mergeCell ref="B8:I8"/>
    <mergeCell ref="B10:I1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2022-02-03T23:26:50Z</dcterms:modified>
</cp:coreProperties>
</file>