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E12" i="1" l="1"/>
  <c r="F12" i="1"/>
  <c r="H12" i="1"/>
  <c r="B12" i="1"/>
  <c r="C12" i="1"/>
  <c r="B13" i="1" l="1"/>
  <c r="I7" i="1"/>
  <c r="I9" i="1" l="1"/>
  <c r="I12" i="1" s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<sst xmlns="http://schemas.openxmlformats.org/spreadsheetml/2006/main" count="17" uniqueCount="17">
  <si>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</si>
  <si>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</si>
  <si>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</si>
  <si>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</si>
  <si>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</si>
  <si>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</si>
  <si>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</si>
  <si>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</si>
  <si>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</si>
  <si>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</si>
  <si>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</si>
  <si>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</si>
  <si>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</si>
  <si>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</si>
  <si>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</si>
  <si>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50 лет Комсомола, 119 А кор 1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</si>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</sst>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0" fontId="6" fillId="0" borderId="23" xfId="0" applyFont="1" applyBorder="1"/>
    <xf numFmtId="0" fontId="4" fillId="0" borderId="23" xfId="0" applyFont="1" applyBorder="1"/>
    <xf numFmtId="0" fontId="6" fillId="0" borderId="6" xfId="0" applyFont="1" applyBorder="1" applyAlignment="1">
      <alignment horizontal="left"/>
    </xf>
    <xf numFmtId="0" fontId="4" fillId="0" borderId="20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  <xf numFmtId="4" fontId="0" fillId="0" borderId="0" xfId="0" applyNumberForma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="115" zoomScaleNormal="115" workbookViewId="0">
      <pane xSplit="1" ySplit="5" topLeftCell="B12" activePane="bottomRight" state="frozen"/>
      <selection pane="topRight" activeCell="D1" sqref="D1"/>
      <selection pane="bottomLeft" activeCell="A5" sqref="A5"/>
      <selection pane="bottomRight" activeCell="A11" sqref="A11"/>
    </sheetView>
  </sheetViews>
  <sheetFormatPr defaultRowHeight="15" x14ac:dyDescent="0.25"/>
  <cols>
    <col min="1" max="1" width="35.7109375" style="1" customWidth="1"/>
    <col min="2" max="2" width="14" style="1" customWidth="1"/>
    <col min="3" max="3" width="13" style="1" customWidth="1"/>
    <col min="4" max="4" width="17.140625" style="1" customWidth="1"/>
    <col min="5" max="5" width="15.28515625" style="1" customWidth="1"/>
    <col min="6" max="6" width="16.5703125" style="1" customWidth="1"/>
    <col min="7" max="7" width="16.42578125" style="1" customWidth="1"/>
    <col min="8" max="8" width="14.140625" style="1" customWidth="1"/>
    <col min="9" max="9" width="13.7109375" style="1" customWidth="1"/>
    <col min="10" max="10" width="10" bestFit="1" customWidth="1"/>
    <col min="11" max="11" width="11.140625" bestFit="1" customWidth="1"/>
  </cols>
  <sheetData>
    <row r="1" spans="1:17" ht="16.5" x14ac:dyDescent="0.25">
      <c r="A1" s="3"/>
      <c r="B1" s="49" t="s">
        <v>16</v>
      </c>
      <c r="C1" s="49"/>
      <c r="D1" s="49"/>
      <c r="E1" s="49"/>
      <c r="F1" s="49"/>
      <c r="G1" s="49"/>
      <c r="H1" s="49"/>
      <c r="I1" s="3"/>
    </row>
    <row r="2" spans="1:17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17" ht="12.75" customHeight="1" x14ac:dyDescent="0.25">
      <c r="A3" s="37" t="s">
        <v>0</v>
      </c>
      <c r="B3" s="40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  <c r="H3" s="43" t="s">
        <v>7</v>
      </c>
      <c r="I3" s="46" t="s">
        <v>8</v>
      </c>
    </row>
    <row r="4" spans="1:17" ht="12.75" customHeight="1" x14ac:dyDescent="0.25">
      <c r="A4" s="38"/>
      <c r="B4" s="41"/>
      <c r="C4" s="44"/>
      <c r="D4" s="44"/>
      <c r="E4" s="44"/>
      <c r="F4" s="44"/>
      <c r="G4" s="44"/>
      <c r="H4" s="44"/>
      <c r="I4" s="47"/>
    </row>
    <row r="5" spans="1:17" ht="27" customHeight="1" thickBot="1" x14ac:dyDescent="0.3">
      <c r="A5" s="39"/>
      <c r="B5" s="42"/>
      <c r="C5" s="45"/>
      <c r="D5" s="45"/>
      <c r="E5" s="45"/>
      <c r="F5" s="45"/>
      <c r="G5" s="45"/>
      <c r="H5" s="45"/>
      <c r="I5" s="48"/>
    </row>
    <row r="6" spans="1:17" ht="19.5" customHeight="1" x14ac:dyDescent="0.25">
      <c r="A6" s="11" t="s">
        <v>15</v>
      </c>
      <c r="B6" s="31" t="s">
        <v>9</v>
      </c>
      <c r="C6" s="31"/>
      <c r="D6" s="31"/>
      <c r="E6" s="31"/>
      <c r="F6" s="31"/>
      <c r="G6" s="31"/>
      <c r="H6" s="31"/>
      <c r="I6" s="32"/>
    </row>
    <row r="7" spans="1:17" ht="19.5" customHeight="1" x14ac:dyDescent="0.25">
      <c r="A7" s="12"/>
      <c r="B7" s="14">
        <v>53761.823999999993</v>
      </c>
      <c r="C7" s="15">
        <v>288262.15000000002</v>
      </c>
      <c r="D7" s="16">
        <v>11656.8</v>
      </c>
      <c r="E7" s="15">
        <v>299269.38</v>
      </c>
      <c r="F7" s="17"/>
      <c r="G7" s="18"/>
      <c r="H7" s="19">
        <v>252096.77400000003</v>
      </c>
      <c r="I7" s="20">
        <f>B7+C7-H7</f>
        <v>89927.200000000012</v>
      </c>
      <c r="J7" s="50"/>
      <c r="K7" s="50"/>
    </row>
    <row r="8" spans="1:17" ht="19.5" customHeight="1" x14ac:dyDescent="0.25">
      <c r="A8" s="12"/>
      <c r="B8" s="33" t="s">
        <v>10</v>
      </c>
      <c r="C8" s="34"/>
      <c r="D8" s="34"/>
      <c r="E8" s="34"/>
      <c r="F8" s="34"/>
      <c r="G8" s="34"/>
      <c r="H8" s="34"/>
      <c r="I8" s="35"/>
    </row>
    <row r="9" spans="1:17" ht="19.5" customHeight="1" x14ac:dyDescent="0.25">
      <c r="A9" s="12"/>
      <c r="B9" s="14">
        <v>1227.1899999999998</v>
      </c>
      <c r="C9" s="21"/>
      <c r="D9" s="21"/>
      <c r="E9" s="21"/>
      <c r="F9" s="21"/>
      <c r="G9" s="21"/>
      <c r="H9" s="19"/>
      <c r="I9" s="20">
        <f>SUM(B9+C9-H9)</f>
        <v>1227.1899999999998</v>
      </c>
    </row>
    <row r="10" spans="1:17" ht="19.5" customHeight="1" x14ac:dyDescent="0.25">
      <c r="A10" s="12"/>
      <c r="B10" s="33" t="s">
        <v>11</v>
      </c>
      <c r="C10" s="36"/>
      <c r="D10" s="36"/>
      <c r="E10" s="36"/>
      <c r="F10" s="36"/>
      <c r="G10" s="36"/>
      <c r="H10" s="36"/>
      <c r="I10" s="35"/>
    </row>
    <row r="11" spans="1:17" ht="19.5" customHeight="1" thickBot="1" x14ac:dyDescent="0.3">
      <c r="A11" s="12"/>
      <c r="B11" s="22">
        <v>38140.74</v>
      </c>
      <c r="C11" s="23">
        <v>45306.12</v>
      </c>
      <c r="D11" s="24">
        <v>11656.8</v>
      </c>
      <c r="E11" s="23">
        <v>45306.12</v>
      </c>
      <c r="F11" s="25"/>
      <c r="G11" s="26"/>
      <c r="H11" s="27">
        <v>68073.97</v>
      </c>
      <c r="I11" s="20">
        <f>SUM(B11+C11-H11)</f>
        <v>15372.89</v>
      </c>
      <c r="J11" s="50"/>
      <c r="K11" s="50"/>
    </row>
    <row r="12" spans="1:17" s="6" customFormat="1" ht="19.5" customHeight="1" thickBot="1" x14ac:dyDescent="0.3">
      <c r="A12" s="13" t="s">
        <v>12</v>
      </c>
      <c r="B12" s="28">
        <f>SUM(B11+B9+B7)</f>
        <v>93129.753999999986</v>
      </c>
      <c r="C12" s="29">
        <f t="shared" ref="C12:I12" si="0">SUM(C11+C9+C7)</f>
        <v>333568.27</v>
      </c>
      <c r="D12" s="29"/>
      <c r="E12" s="29">
        <f t="shared" si="0"/>
        <v>344575.5</v>
      </c>
      <c r="F12" s="29">
        <f t="shared" si="0"/>
        <v>0</v>
      </c>
      <c r="G12" s="29"/>
      <c r="H12" s="29">
        <f t="shared" si="0"/>
        <v>320170.74400000006</v>
      </c>
      <c r="I12" s="30">
        <f t="shared" si="0"/>
        <v>106527.28000000001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14</v>
      </c>
      <c r="B13" s="9">
        <f>H12/(B12+C12)*100</f>
        <v>75.034503557954153</v>
      </c>
      <c r="C13" s="8" t="s">
        <v>13</v>
      </c>
      <c r="D13" s="8"/>
      <c r="E13" s="8"/>
      <c r="F13" s="8"/>
      <c r="G13" s="8"/>
      <c r="H13" s="8"/>
      <c r="I13" s="10"/>
    </row>
    <row r="14" spans="1:17" x14ac:dyDescent="0.25">
      <c r="D14" s="2"/>
      <c r="E14" s="2"/>
    </row>
    <row r="15" spans="1:17" x14ac:dyDescent="0.25">
      <c r="D15" s="2"/>
    </row>
    <row r="16" spans="1:17" x14ac:dyDescent="0.25">
      <c r="C16" s="2"/>
    </row>
  </sheetData>
  <mergeCells count="13">
    <mergeCell ref="B1:H1"/>
    <mergeCell ref="D3:D5"/>
    <mergeCell ref="E3:E5"/>
    <mergeCell ref="F3:F5"/>
    <mergeCell ref="G3:G5"/>
    <mergeCell ref="H3:H5"/>
    <mergeCell ref="B6:I6"/>
    <mergeCell ref="B8:I8"/>
    <mergeCell ref="B10:I10"/>
    <mergeCell ref="A3:A5"/>
    <mergeCell ref="B3:B5"/>
    <mergeCell ref="C3:C5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2022-02-01T01:00:28Z</dcterms:modified>
</cp:coreProperties>
</file>