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K11" i="1" s="1"/>
  <c r="C12" i="1" l="1"/>
  <c r="E12" i="1"/>
  <c r="F12" i="1"/>
  <c r="H12" i="1"/>
  <c r="B12" i="1"/>
  <c r="B13" i="1" l="1"/>
  <c r="I7" i="1"/>
  <c r="I9" i="1" l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<sst xmlns="http://schemas.openxmlformats.org/spreadsheetml/2006/main" count="17" uniqueCount="17">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</sst>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21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E3" sqref="E3:E5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1" max="11" width="11.140625" bestFit="1" customWidth="1"/>
  </cols>
  <sheetData>
    <row r="1" spans="1:17" ht="16.5" x14ac:dyDescent="0.25">
      <c r="A1" s="5"/>
      <c r="B1" s="44" t="s">
        <v>16</v>
      </c>
      <c r="C1" s="44"/>
      <c r="D1" s="44"/>
      <c r="E1" s="44"/>
      <c r="F1" s="44"/>
      <c r="G1" s="44"/>
      <c r="H1" s="44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6" t="s">
        <v>0</v>
      </c>
      <c r="B3" s="38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2" t="s">
        <v>8</v>
      </c>
    </row>
    <row r="4" spans="1:17" ht="12.75" customHeight="1" x14ac:dyDescent="0.25">
      <c r="A4" s="37"/>
      <c r="B4" s="39"/>
      <c r="C4" s="41"/>
      <c r="D4" s="41"/>
      <c r="E4" s="41"/>
      <c r="F4" s="41"/>
      <c r="G4" s="41"/>
      <c r="H4" s="41"/>
      <c r="I4" s="43"/>
    </row>
    <row r="5" spans="1:17" ht="25.5" customHeight="1" thickBot="1" x14ac:dyDescent="0.3">
      <c r="A5" s="37"/>
      <c r="B5" s="39"/>
      <c r="C5" s="41"/>
      <c r="D5" s="41"/>
      <c r="E5" s="41"/>
      <c r="F5" s="41"/>
      <c r="G5" s="41"/>
      <c r="H5" s="41"/>
      <c r="I5" s="43"/>
    </row>
    <row r="6" spans="1:17" ht="19.5" customHeight="1" x14ac:dyDescent="0.25">
      <c r="A6" s="27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28"/>
      <c r="B7" s="24">
        <v>220406.77</v>
      </c>
      <c r="C7" s="8">
        <v>234491.5</v>
      </c>
      <c r="D7" s="9">
        <v>13604.4</v>
      </c>
      <c r="E7" s="8">
        <v>248870.12</v>
      </c>
      <c r="F7" s="10"/>
      <c r="G7" s="11"/>
      <c r="H7" s="12">
        <v>189810.03000000003</v>
      </c>
      <c r="I7" s="16">
        <f>B7+C7-H7</f>
        <v>265088.24</v>
      </c>
      <c r="J7" s="1"/>
      <c r="K7" s="1"/>
    </row>
    <row r="8" spans="1:17" ht="19.5" customHeight="1" x14ac:dyDescent="0.25">
      <c r="A8" s="28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28"/>
      <c r="B9" s="24">
        <v>7142.86</v>
      </c>
      <c r="C9" s="7"/>
      <c r="D9" s="7"/>
      <c r="E9" s="7"/>
      <c r="F9" s="7"/>
      <c r="G9" s="7"/>
      <c r="H9" s="12">
        <v>627.61999999999978</v>
      </c>
      <c r="I9" s="16">
        <f>SUM(B9+C9-H9)</f>
        <v>6515.24</v>
      </c>
      <c r="J9" s="1"/>
      <c r="K9" s="1"/>
    </row>
    <row r="10" spans="1:17" ht="19.5" customHeight="1" x14ac:dyDescent="0.25">
      <c r="A10" s="28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19.5" customHeight="1" thickBot="1" x14ac:dyDescent="0.3">
      <c r="A11" s="29"/>
      <c r="B11" s="25">
        <v>38140.74</v>
      </c>
      <c r="C11" s="19">
        <v>52876.13</v>
      </c>
      <c r="D11" s="20">
        <v>13604.4</v>
      </c>
      <c r="E11" s="19">
        <v>52876.13</v>
      </c>
      <c r="F11" s="21"/>
      <c r="G11" s="22"/>
      <c r="H11" s="23">
        <v>33129.069999999992</v>
      </c>
      <c r="I11" s="16">
        <f>SUM(B11+C11-H11)</f>
        <v>57887.8</v>
      </c>
      <c r="J11" s="1"/>
      <c r="K11" s="1">
        <f>H11-J11</f>
        <v>33129.069999999992</v>
      </c>
    </row>
    <row r="12" spans="1:17" ht="19.5" customHeight="1" thickBot="1" x14ac:dyDescent="0.3">
      <c r="A12" s="30" t="s">
        <v>12</v>
      </c>
      <c r="B12" s="26">
        <f>SUM(B11+B9+B7)</f>
        <v>265690.37</v>
      </c>
      <c r="C12" s="17">
        <f t="shared" ref="C12:I12" si="0">SUM(C11+C9+C7)</f>
        <v>287367.63</v>
      </c>
      <c r="D12" s="17"/>
      <c r="E12" s="17">
        <f t="shared" si="0"/>
        <v>301746.25</v>
      </c>
      <c r="F12" s="17">
        <f t="shared" si="0"/>
        <v>0</v>
      </c>
      <c r="G12" s="17"/>
      <c r="H12" s="17">
        <f t="shared" si="0"/>
        <v>223566.72000000003</v>
      </c>
      <c r="I12" s="18">
        <f t="shared" si="0"/>
        <v>329491.27999999997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40.423738559066145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2022-02-01T01:57:12Z</dcterms:modified>
</cp:coreProperties>
</file>