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6" i="1" l="1"/>
  <c r="E16" i="1"/>
  <c r="G16" i="1"/>
  <c r="H16" i="1"/>
  <c r="B16" i="1"/>
  <c r="B17" i="1" l="1"/>
  <c r="I13" i="1"/>
  <c r="I9" i="1"/>
  <c r="I7" i="1"/>
  <c r="I11" i="1" l="1"/>
  <c r="I15" i="1" l="1"/>
  <c r="I16" i="1" l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<sst xmlns="http://schemas.openxmlformats.org/spreadsheetml/2006/main" count="19" uniqueCount="19">
  <si>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</si>
  <si>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</si>
  <si>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</si>
  <si>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</si>
  <si>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</si>
  <si>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</si>
  <si>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</si>
  <si>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</si>
  <si>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</si>
  <si>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</si>
  <si>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</si>
  <si>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</si>
  <si>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</si>
  <si>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%</t>
  </si>
  <si>
    <t>Платежеспособность  -</t>
  </si>
  <si>
    <t>ГВ на содржание о/и</t>
  </si>
  <si>
    <t>50 лет Комсомола, 123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</si>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</sst>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21" xfId="0" applyFont="1" applyBorder="1"/>
    <xf numFmtId="0" fontId="4" fillId="0" borderId="22" xfId="0" applyFont="1" applyBorder="1"/>
    <xf numFmtId="0" fontId="6" fillId="0" borderId="20" xfId="0" applyFont="1" applyBorder="1"/>
    <xf numFmtId="0" fontId="6" fillId="0" borderId="22" xfId="0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4" fillId="0" borderId="17" xfId="0" applyNumberFormat="1" applyFont="1" applyBorder="1" applyAlignment="1">
      <alignment horizontal="center" vertical="center"/>
    </xf>
    <xf numFmtId="4" fontId="5" fillId="0" borderId="3" xfId="3" applyNumberFormat="1" applyFont="1" applyFill="1" applyBorder="1" applyAlignment="1">
      <alignment horizontal="center" vertical="center"/>
    </xf>
    <xf numFmtId="2" fontId="5" fillId="0" borderId="3" xfId="3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4" fontId="0" fillId="0" borderId="0" xfId="0" applyNumberFormat="1"/>
    <xf numFmtId="2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="115" zoomScaleNormal="115" workbookViewId="0">
      <pane xSplit="1" ySplit="5" topLeftCell="B15" activePane="bottomRight" state="frozen"/>
      <selection pane="topRight" activeCell="D1" sqref="D1"/>
      <selection pane="bottomLeft" activeCell="A5" sqref="A5"/>
      <selection pane="bottomRight" activeCell="K7" sqref="K7"/>
    </sheetView>
  </sheetViews>
  <sheetFormatPr defaultRowHeight="15" x14ac:dyDescent="0.25"/>
  <cols>
    <col min="1" max="1" width="27.42578125" style="1" customWidth="1"/>
    <col min="2" max="3" width="15.28515625" style="1" customWidth="1"/>
    <col min="4" max="4" width="17.28515625" style="1" customWidth="1"/>
    <col min="5" max="5" width="15.7109375" style="1" customWidth="1"/>
    <col min="6" max="6" width="15.140625" style="1" customWidth="1"/>
    <col min="7" max="7" width="16.42578125" style="1" customWidth="1"/>
    <col min="8" max="8" width="15" style="1" customWidth="1"/>
    <col min="9" max="9" width="15.42578125" style="1" customWidth="1"/>
    <col min="10" max="10" width="10" bestFit="1" customWidth="1"/>
    <col min="11" max="11" width="11.140625" bestFit="1" customWidth="1"/>
  </cols>
  <sheetData>
    <row r="1" spans="1:17" ht="16.5" x14ac:dyDescent="0.25">
      <c r="A1" s="3"/>
      <c r="B1" s="36" t="s">
        <v>18</v>
      </c>
      <c r="C1" s="36"/>
      <c r="D1" s="36"/>
      <c r="E1" s="36"/>
      <c r="F1" s="36"/>
      <c r="G1" s="36"/>
      <c r="H1" s="36"/>
      <c r="I1" s="3"/>
    </row>
    <row r="2" spans="1:17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7" ht="12.75" customHeight="1" x14ac:dyDescent="0.25">
      <c r="A3" s="44" t="s">
        <v>0</v>
      </c>
      <c r="B3" s="46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50" t="s">
        <v>8</v>
      </c>
    </row>
    <row r="4" spans="1:17" ht="12.75" customHeight="1" x14ac:dyDescent="0.25">
      <c r="A4" s="45"/>
      <c r="B4" s="47"/>
      <c r="C4" s="38"/>
      <c r="D4" s="38"/>
      <c r="E4" s="38"/>
      <c r="F4" s="38"/>
      <c r="G4" s="38"/>
      <c r="H4" s="38"/>
      <c r="I4" s="51"/>
    </row>
    <row r="5" spans="1:17" ht="19.5" customHeight="1" thickBot="1" x14ac:dyDescent="0.3">
      <c r="A5" s="45"/>
      <c r="B5" s="47"/>
      <c r="C5" s="38"/>
      <c r="D5" s="38"/>
      <c r="E5" s="38"/>
      <c r="F5" s="38"/>
      <c r="G5" s="38"/>
      <c r="H5" s="38"/>
      <c r="I5" s="51"/>
    </row>
    <row r="6" spans="1:17" ht="19.5" customHeight="1" x14ac:dyDescent="0.25">
      <c r="A6" s="7" t="s">
        <v>16</v>
      </c>
      <c r="B6" s="48" t="s">
        <v>12</v>
      </c>
      <c r="C6" s="48"/>
      <c r="D6" s="48"/>
      <c r="E6" s="48"/>
      <c r="F6" s="48"/>
      <c r="G6" s="48"/>
      <c r="H6" s="48"/>
      <c r="I6" s="49"/>
    </row>
    <row r="7" spans="1:17" ht="19.5" customHeight="1" x14ac:dyDescent="0.25">
      <c r="A7" s="5"/>
      <c r="B7" s="15">
        <v>475.79999999999995</v>
      </c>
      <c r="C7" s="16">
        <v>1921.14</v>
      </c>
      <c r="D7" s="16">
        <v>75.684011999999996</v>
      </c>
      <c r="E7" s="16">
        <v>1921.14</v>
      </c>
      <c r="F7" s="17"/>
      <c r="G7" s="18"/>
      <c r="H7" s="17">
        <v>1691.77</v>
      </c>
      <c r="I7" s="19">
        <f>SUM(B7+C7-H7)</f>
        <v>705.17000000000007</v>
      </c>
      <c r="J7" s="53"/>
      <c r="K7" s="53"/>
    </row>
    <row r="8" spans="1:17" ht="19.5" customHeight="1" x14ac:dyDescent="0.25">
      <c r="A8" s="5"/>
      <c r="B8" s="39" t="s">
        <v>15</v>
      </c>
      <c r="C8" s="39"/>
      <c r="D8" s="39"/>
      <c r="E8" s="39"/>
      <c r="F8" s="39"/>
      <c r="G8" s="39"/>
      <c r="H8" s="39"/>
      <c r="I8" s="40"/>
    </row>
    <row r="9" spans="1:17" ht="19.5" customHeight="1" x14ac:dyDescent="0.25">
      <c r="A9" s="5"/>
      <c r="B9" s="15">
        <v>3034.66</v>
      </c>
      <c r="C9" s="16">
        <v>12287.88</v>
      </c>
      <c r="D9" s="16">
        <v>75.684011999999996</v>
      </c>
      <c r="E9" s="17">
        <v>12287.88</v>
      </c>
      <c r="F9" s="17"/>
      <c r="G9" s="18"/>
      <c r="H9" s="17">
        <v>10813.579999999998</v>
      </c>
      <c r="I9" s="19">
        <f>SUM(B9+C9-H9)</f>
        <v>4508.9600000000009</v>
      </c>
      <c r="J9" s="52"/>
      <c r="K9" s="53"/>
    </row>
    <row r="10" spans="1:17" ht="19.5" customHeight="1" x14ac:dyDescent="0.25">
      <c r="A10" s="5"/>
      <c r="B10" s="39" t="s">
        <v>9</v>
      </c>
      <c r="C10" s="39"/>
      <c r="D10" s="39"/>
      <c r="E10" s="39"/>
      <c r="F10" s="39"/>
      <c r="G10" s="39"/>
      <c r="H10" s="39"/>
      <c r="I10" s="40"/>
    </row>
    <row r="11" spans="1:17" ht="19.5" customHeight="1" x14ac:dyDescent="0.25">
      <c r="A11" s="5"/>
      <c r="B11" s="20">
        <v>105075.03000000003</v>
      </c>
      <c r="C11" s="21">
        <v>472431.21</v>
      </c>
      <c r="D11" s="22">
        <v>20690.400000000001</v>
      </c>
      <c r="E11" s="21">
        <v>472431.21</v>
      </c>
      <c r="F11" s="23"/>
      <c r="G11" s="24"/>
      <c r="H11" s="18">
        <v>409333</v>
      </c>
      <c r="I11" s="19">
        <f>B11+C11-H11</f>
        <v>168173.24</v>
      </c>
      <c r="J11" s="52"/>
      <c r="K11" s="52"/>
    </row>
    <row r="12" spans="1:17" ht="19.5" customHeight="1" x14ac:dyDescent="0.25">
      <c r="A12" s="5"/>
      <c r="B12" s="39" t="s">
        <v>10</v>
      </c>
      <c r="C12" s="41"/>
      <c r="D12" s="41"/>
      <c r="E12" s="41"/>
      <c r="F12" s="41"/>
      <c r="G12" s="41"/>
      <c r="H12" s="41"/>
      <c r="I12" s="42"/>
    </row>
    <row r="13" spans="1:17" ht="19.5" customHeight="1" x14ac:dyDescent="0.25">
      <c r="A13" s="5"/>
      <c r="B13" s="20">
        <v>3364.03</v>
      </c>
      <c r="C13" s="25"/>
      <c r="D13" s="25"/>
      <c r="E13" s="25"/>
      <c r="F13" s="25"/>
      <c r="G13" s="25"/>
      <c r="H13" s="18"/>
      <c r="I13" s="19">
        <f>SUM(B13+C13-H13)</f>
        <v>3364.03</v>
      </c>
    </row>
    <row r="14" spans="1:17" ht="19.5" customHeight="1" x14ac:dyDescent="0.25">
      <c r="A14" s="5"/>
      <c r="B14" s="39" t="s">
        <v>17</v>
      </c>
      <c r="C14" s="43"/>
      <c r="D14" s="43"/>
      <c r="E14" s="43"/>
      <c r="F14" s="43"/>
      <c r="G14" s="43"/>
      <c r="H14" s="43"/>
      <c r="I14" s="42"/>
    </row>
    <row r="15" spans="1:17" ht="19.5" customHeight="1" thickBot="1" x14ac:dyDescent="0.3">
      <c r="A15" s="6"/>
      <c r="B15" s="26">
        <v>25111.630000000005</v>
      </c>
      <c r="C15" s="27">
        <v>90762.45</v>
      </c>
      <c r="D15" s="28">
        <v>20690.400000000001</v>
      </c>
      <c r="E15" s="27">
        <v>90762.45</v>
      </c>
      <c r="F15" s="29"/>
      <c r="G15" s="30"/>
      <c r="H15" s="31">
        <v>79714.63</v>
      </c>
      <c r="I15" s="32">
        <f>B15+C15-H15</f>
        <v>36159.449999999997</v>
      </c>
      <c r="J15" s="52"/>
      <c r="K15" s="52"/>
    </row>
    <row r="16" spans="1:17" s="10" customFormat="1" ht="19.5" customHeight="1" thickBot="1" x14ac:dyDescent="0.3">
      <c r="A16" s="8" t="s">
        <v>11</v>
      </c>
      <c r="B16" s="33">
        <f>SUM(B15+B13+B11+B7)+B9</f>
        <v>137061.15000000002</v>
      </c>
      <c r="C16" s="34">
        <f t="shared" ref="C16:I16" si="0">SUM(C15+C13+C11+C7)+C9</f>
        <v>577402.68000000005</v>
      </c>
      <c r="D16" s="34"/>
      <c r="E16" s="34">
        <f t="shared" si="0"/>
        <v>577402.68000000005</v>
      </c>
      <c r="F16" s="34"/>
      <c r="G16" s="34">
        <f t="shared" si="0"/>
        <v>0</v>
      </c>
      <c r="H16" s="34">
        <f t="shared" si="0"/>
        <v>501552.98000000004</v>
      </c>
      <c r="I16" s="35">
        <f t="shared" si="0"/>
        <v>212910.84999999998</v>
      </c>
      <c r="J16" s="9"/>
      <c r="L16" s="11"/>
      <c r="M16" s="11"/>
      <c r="N16" s="11"/>
      <c r="O16" s="11"/>
      <c r="P16" s="11"/>
      <c r="Q16" s="11"/>
    </row>
    <row r="17" spans="1:9" s="10" customFormat="1" ht="19.5" customHeight="1" x14ac:dyDescent="0.25">
      <c r="A17" s="12" t="s">
        <v>14</v>
      </c>
      <c r="B17" s="13">
        <f>H16/(B16+C16)*100</f>
        <v>70.199912009541478</v>
      </c>
      <c r="C17" s="12" t="s">
        <v>13</v>
      </c>
      <c r="D17" s="12"/>
      <c r="E17" s="12"/>
      <c r="F17" s="12"/>
      <c r="G17" s="12"/>
      <c r="H17" s="12"/>
      <c r="I17" s="14"/>
    </row>
    <row r="18" spans="1:9" x14ac:dyDescent="0.25">
      <c r="D18" s="2"/>
      <c r="E18" s="2"/>
    </row>
    <row r="19" spans="1:9" x14ac:dyDescent="0.25">
      <c r="D19" s="2"/>
    </row>
    <row r="20" spans="1:9" x14ac:dyDescent="0.25">
      <c r="C20" s="2"/>
    </row>
  </sheetData>
  <mergeCells count="15">
    <mergeCell ref="B10:I10"/>
    <mergeCell ref="B12:I12"/>
    <mergeCell ref="B14:I14"/>
    <mergeCell ref="A3:A5"/>
    <mergeCell ref="B3:B5"/>
    <mergeCell ref="C3:C5"/>
    <mergeCell ref="B6:I6"/>
    <mergeCell ref="I3:I5"/>
    <mergeCell ref="B8:I8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2022-02-01T01:54:30Z</dcterms:modified>
</cp:coreProperties>
</file>