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2" i="1" l="1"/>
  <c r="C20" i="1" l="1"/>
  <c r="E20" i="1"/>
  <c r="G20" i="1"/>
  <c r="H20" i="1"/>
  <c r="B20" i="1"/>
  <c r="I13" i="1"/>
  <c r="I7" i="1" l="1"/>
  <c r="I19" i="1" l="1"/>
  <c r="I9" i="1" l="1"/>
  <c r="I11" i="1"/>
  <c r="I15" i="1" l="1"/>
  <c r="I17" i="1" l="1"/>
  <c r="I20" i="1" s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<sst xmlns="http://schemas.openxmlformats.org/spreadsheetml/2006/main" count="21" uniqueCount="21">
  <si>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</si>
  <si>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</si>
  <si>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</si>
  <si>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</si>
  <si>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</si>
  <si>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</si>
  <si>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</si>
  <si>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</si>
  <si>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</si>
  <si>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</si>
  <si>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</si>
  <si>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</si>
  <si>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</si>
  <si>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</si>
  <si>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</si>
  <si>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</si>
  <si>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</si>
  <si>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</si>
  <si>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Кирова, 298/1</t>
  </si>
  <si>
    <t>Эл/эн для содержание о/и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</si>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</sst>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3" zoomScale="85" zoomScaleNormal="85" workbookViewId="0">
      <selection activeCell="C22" sqref="C22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6.855468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51" t="s">
        <v>20</v>
      </c>
      <c r="C1" s="51"/>
      <c r="D1" s="51"/>
      <c r="E1" s="51"/>
      <c r="F1" s="51"/>
      <c r="G1" s="51"/>
      <c r="H1" s="51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8" t="s">
        <v>8</v>
      </c>
    </row>
    <row r="4" spans="1:11" ht="12.75" customHeight="1" x14ac:dyDescent="0.25">
      <c r="A4" s="38"/>
      <c r="B4" s="41"/>
      <c r="C4" s="44"/>
      <c r="D4" s="44"/>
      <c r="E4" s="44"/>
      <c r="F4" s="44"/>
      <c r="G4" s="44"/>
      <c r="H4" s="44"/>
      <c r="I4" s="49"/>
    </row>
    <row r="5" spans="1:11" ht="25.5" customHeight="1" thickBot="1" x14ac:dyDescent="0.3">
      <c r="A5" s="39"/>
      <c r="B5" s="42"/>
      <c r="C5" s="45"/>
      <c r="D5" s="45"/>
      <c r="E5" s="45"/>
      <c r="F5" s="45"/>
      <c r="G5" s="45"/>
      <c r="H5" s="45"/>
      <c r="I5" s="50"/>
    </row>
    <row r="6" spans="1:11" ht="19.5" customHeight="1" x14ac:dyDescent="0.25">
      <c r="A6" s="19" t="s">
        <v>18</v>
      </c>
      <c r="B6" s="46" t="s">
        <v>13</v>
      </c>
      <c r="C6" s="46"/>
      <c r="D6" s="46"/>
      <c r="E6" s="46"/>
      <c r="F6" s="46"/>
      <c r="G6" s="46"/>
      <c r="H6" s="46"/>
      <c r="I6" s="47"/>
    </row>
    <row r="7" spans="1:11" ht="19.5" customHeight="1" x14ac:dyDescent="0.25">
      <c r="A7" s="20"/>
      <c r="B7" s="17">
        <v>838.90000000000055</v>
      </c>
      <c r="C7" s="8">
        <v>3744.36</v>
      </c>
      <c r="D7" s="8">
        <v>173.00473199999999</v>
      </c>
      <c r="E7" s="9">
        <v>3744.36</v>
      </c>
      <c r="F7" s="9"/>
      <c r="G7" s="10"/>
      <c r="H7" s="9">
        <v>3824.16</v>
      </c>
      <c r="I7" s="16">
        <f>SUM(B7+C7-H7)</f>
        <v>759.10000000000036</v>
      </c>
    </row>
    <row r="8" spans="1:11" ht="19.5" customHeight="1" x14ac:dyDescent="0.25">
      <c r="A8" s="20"/>
      <c r="B8" s="32" t="s">
        <v>15</v>
      </c>
      <c r="C8" s="32"/>
      <c r="D8" s="32"/>
      <c r="E8" s="32"/>
      <c r="F8" s="32"/>
      <c r="G8" s="32"/>
      <c r="H8" s="32"/>
      <c r="I8" s="33"/>
    </row>
    <row r="9" spans="1:11" ht="19.5" customHeight="1" x14ac:dyDescent="0.25">
      <c r="A9" s="20"/>
      <c r="B9" s="17">
        <v>820.19</v>
      </c>
      <c r="C9" s="8">
        <v>3744.36</v>
      </c>
      <c r="D9" s="8">
        <v>173.00473199999999</v>
      </c>
      <c r="E9" s="9">
        <v>3744.36</v>
      </c>
      <c r="F9" s="9"/>
      <c r="G9" s="10"/>
      <c r="H9" s="9">
        <v>3820.36</v>
      </c>
      <c r="I9" s="16">
        <f t="shared" ref="I9" si="0">SUM(B9+C9-H9)</f>
        <v>744.19</v>
      </c>
    </row>
    <row r="10" spans="1:11" ht="19.5" customHeight="1" x14ac:dyDescent="0.25">
      <c r="A10" s="20"/>
      <c r="B10" s="32" t="s">
        <v>16</v>
      </c>
      <c r="C10" s="32"/>
      <c r="D10" s="32"/>
      <c r="E10" s="32"/>
      <c r="F10" s="32"/>
      <c r="G10" s="32"/>
      <c r="H10" s="32"/>
      <c r="I10" s="33"/>
    </row>
    <row r="11" spans="1:11" ht="19.5" customHeight="1" x14ac:dyDescent="0.25">
      <c r="A11" s="20"/>
      <c r="B11" s="17">
        <v>5446.3499999999985</v>
      </c>
      <c r="C11" s="8">
        <v>28153.73</v>
      </c>
      <c r="D11" s="8">
        <v>8.9960660000000008</v>
      </c>
      <c r="E11" s="9">
        <v>28153.73</v>
      </c>
      <c r="F11" s="9"/>
      <c r="G11" s="10"/>
      <c r="H11" s="9">
        <v>28408.83</v>
      </c>
      <c r="I11" s="16">
        <f t="shared" ref="I11" si="1">SUM(B11+C11-H11)</f>
        <v>5191.25</v>
      </c>
    </row>
    <row r="12" spans="1:11" ht="19.5" customHeight="1" x14ac:dyDescent="0.25">
      <c r="A12" s="20"/>
      <c r="B12" s="32" t="s">
        <v>19</v>
      </c>
      <c r="C12" s="32"/>
      <c r="D12" s="32"/>
      <c r="E12" s="32"/>
      <c r="F12" s="32"/>
      <c r="G12" s="32"/>
      <c r="H12" s="32"/>
      <c r="I12" s="33"/>
    </row>
    <row r="13" spans="1:11" ht="19.5" customHeight="1" x14ac:dyDescent="0.25">
      <c r="A13" s="20"/>
      <c r="B13" s="17">
        <v>8452.5</v>
      </c>
      <c r="C13" s="8">
        <v>1785.09</v>
      </c>
      <c r="D13" s="8">
        <v>5865.9084000000003</v>
      </c>
      <c r="E13" s="9">
        <v>16365.78</v>
      </c>
      <c r="F13" s="9"/>
      <c r="G13" s="10">
        <v>-14580.69</v>
      </c>
      <c r="H13" s="9">
        <v>6508.73</v>
      </c>
      <c r="I13" s="16">
        <f t="shared" ref="I13" si="2">SUM(B13+C13-H13)</f>
        <v>3728.8600000000006</v>
      </c>
    </row>
    <row r="14" spans="1:11" ht="19.5" customHeight="1" x14ac:dyDescent="0.25">
      <c r="A14" s="20"/>
      <c r="B14" s="32" t="s">
        <v>9</v>
      </c>
      <c r="C14" s="32"/>
      <c r="D14" s="32"/>
      <c r="E14" s="32"/>
      <c r="F14" s="32"/>
      <c r="G14" s="32"/>
      <c r="H14" s="32"/>
      <c r="I14" s="33"/>
    </row>
    <row r="15" spans="1:11" ht="19.5" customHeight="1" x14ac:dyDescent="0.25">
      <c r="A15" s="20"/>
      <c r="B15" s="18">
        <v>161464.57999999996</v>
      </c>
      <c r="C15" s="8">
        <v>783256.67</v>
      </c>
      <c r="D15" s="13">
        <v>35125.199999999997</v>
      </c>
      <c r="E15" s="12">
        <v>802025.73</v>
      </c>
      <c r="F15" s="14"/>
      <c r="G15" s="15"/>
      <c r="H15" s="10">
        <v>791701.44</v>
      </c>
      <c r="I15" s="16">
        <f>B15+C15-H15</f>
        <v>153019.81000000006</v>
      </c>
      <c r="J15" s="31"/>
      <c r="K15" s="31"/>
    </row>
    <row r="16" spans="1:11" ht="19.5" customHeight="1" x14ac:dyDescent="0.25">
      <c r="A16" s="20"/>
      <c r="B16" s="32" t="s">
        <v>10</v>
      </c>
      <c r="C16" s="34"/>
      <c r="D16" s="34"/>
      <c r="E16" s="34"/>
      <c r="F16" s="34"/>
      <c r="G16" s="34"/>
      <c r="H16" s="34"/>
      <c r="I16" s="35"/>
    </row>
    <row r="17" spans="1:17" ht="19.5" customHeight="1" x14ac:dyDescent="0.25">
      <c r="A17" s="20"/>
      <c r="B17" s="18">
        <v>3644</v>
      </c>
      <c r="C17" s="8"/>
      <c r="D17" s="11"/>
      <c r="E17" s="11"/>
      <c r="F17" s="11"/>
      <c r="G17" s="11"/>
      <c r="H17" s="10">
        <v>22.29</v>
      </c>
      <c r="I17" s="16">
        <f>SUM(B17+C17-H17)</f>
        <v>3621.71</v>
      </c>
    </row>
    <row r="18" spans="1:17" ht="19.5" customHeight="1" x14ac:dyDescent="0.25">
      <c r="A18" s="20"/>
      <c r="B18" s="32" t="s">
        <v>11</v>
      </c>
      <c r="C18" s="36"/>
      <c r="D18" s="36"/>
      <c r="E18" s="36"/>
      <c r="F18" s="36"/>
      <c r="G18" s="36"/>
      <c r="H18" s="36"/>
      <c r="I18" s="35"/>
    </row>
    <row r="19" spans="1:17" ht="19.5" customHeight="1" thickBot="1" x14ac:dyDescent="0.3">
      <c r="A19" s="20"/>
      <c r="B19" s="21">
        <v>35695.679999999964</v>
      </c>
      <c r="C19" s="8">
        <v>154082.92000000001</v>
      </c>
      <c r="D19" s="23">
        <v>35125.199999999997</v>
      </c>
      <c r="E19" s="22">
        <v>154082.92000000001</v>
      </c>
      <c r="F19" s="24"/>
      <c r="G19" s="25"/>
      <c r="H19" s="26">
        <v>156425.56</v>
      </c>
      <c r="I19" s="16">
        <f>SUM(B19+C19-H19)</f>
        <v>33353.039999999979</v>
      </c>
    </row>
    <row r="20" spans="1:17" s="6" customFormat="1" ht="19.5" customHeight="1" thickBot="1" x14ac:dyDescent="0.3">
      <c r="A20" s="27" t="s">
        <v>12</v>
      </c>
      <c r="B20" s="28">
        <f>SUM(B19+B17+B15+B7)+B11+B9+B13</f>
        <v>216362.19999999992</v>
      </c>
      <c r="C20" s="28">
        <f t="shared" ref="C20:I20" si="3">SUM(C19+C17+C15+C7)+C11+C9+C13</f>
        <v>974767.13</v>
      </c>
      <c r="D20" s="28"/>
      <c r="E20" s="28">
        <f t="shared" si="3"/>
        <v>1008116.88</v>
      </c>
      <c r="F20" s="28"/>
      <c r="G20" s="28">
        <f t="shared" si="3"/>
        <v>-14580.69</v>
      </c>
      <c r="H20" s="28">
        <f t="shared" si="3"/>
        <v>990711.36999999988</v>
      </c>
      <c r="I20" s="28">
        <f t="shared" si="3"/>
        <v>200417.96000000002</v>
      </c>
      <c r="J20" s="5"/>
      <c r="L20" s="7"/>
      <c r="M20" s="7"/>
      <c r="N20" s="7"/>
      <c r="O20" s="7"/>
      <c r="P20" s="7"/>
      <c r="Q20" s="7"/>
    </row>
    <row r="21" spans="1:17" ht="16.5" x14ac:dyDescent="0.25">
      <c r="A21" s="3" t="s">
        <v>17</v>
      </c>
      <c r="E21" s="2"/>
      <c r="I21" s="2"/>
    </row>
    <row r="22" spans="1:17" s="6" customFormat="1" ht="16.5" x14ac:dyDescent="0.25">
      <c r="A22" s="29" t="s">
        <v>14</v>
      </c>
      <c r="B22" s="52">
        <f>H20/(B20+C20)</f>
        <v>0.83174122662230143</v>
      </c>
      <c r="C22" s="29"/>
      <c r="D22" s="29"/>
      <c r="E22" s="29"/>
      <c r="F22" s="29"/>
      <c r="G22" s="29"/>
      <c r="H22" s="29"/>
      <c r="I22" s="30"/>
    </row>
    <row r="23" spans="1:17" ht="16.5" x14ac:dyDescent="0.25">
      <c r="A23" s="3"/>
      <c r="E23" s="2"/>
      <c r="I23" s="2"/>
    </row>
    <row r="24" spans="1:17" x14ac:dyDescent="0.25">
      <c r="D24" s="2"/>
      <c r="E24" s="2"/>
    </row>
    <row r="25" spans="1:17" x14ac:dyDescent="0.25">
      <c r="C25" s="2"/>
      <c r="G25" s="2"/>
    </row>
  </sheetData>
  <mergeCells count="17">
    <mergeCell ref="B1:H1"/>
    <mergeCell ref="D3:D5"/>
    <mergeCell ref="E3:E5"/>
    <mergeCell ref="F3:F5"/>
    <mergeCell ref="G3:G5"/>
    <mergeCell ref="H3:H5"/>
    <mergeCell ref="B14:I14"/>
    <mergeCell ref="B16:I16"/>
    <mergeCell ref="B18:I18"/>
    <mergeCell ref="A3:A5"/>
    <mergeCell ref="B3:B5"/>
    <mergeCell ref="C3:C5"/>
    <mergeCell ref="B6:I6"/>
    <mergeCell ref="I3:I5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2022-02-03T23:42:45Z</dcterms:modified>
</cp:coreProperties>
</file>