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B13" i="1" l="1"/>
  <c r="I11" i="1"/>
  <c r="I7" i="1" l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<sst xmlns="http://schemas.openxmlformats.org/spreadsheetml/2006/main" count="17" uniqueCount="17">
  <si>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</si>
  <si>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</si>
  <si>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</si>
  <si>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</si>
  <si>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</si>
  <si>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</si>
  <si>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</si>
  <si>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</si>
  <si>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</si>
  <si>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</si>
  <si>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</si>
  <si>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</si>
  <si>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</si>
  <si>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</si>
  <si>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</si>
  <si>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Кирова, 316 Б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</si>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</sst>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6" fillId="0" borderId="16" xfId="0" applyFont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4" zoomScale="85" zoomScaleNormal="85" workbookViewId="0">
      <selection activeCell="B9" sqref="B9:C9"/>
    </sheetView>
  </sheetViews>
  <sheetFormatPr defaultRowHeight="15" x14ac:dyDescent="0.25"/>
  <cols>
    <col min="1" max="1" width="26.7109375" style="1" customWidth="1"/>
    <col min="2" max="3" width="1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0" t="s">
        <v>16</v>
      </c>
      <c r="C1" s="30"/>
      <c r="D1" s="30"/>
      <c r="E1" s="30"/>
      <c r="F1" s="30"/>
      <c r="G1" s="30"/>
      <c r="H1" s="30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39" t="s">
        <v>0</v>
      </c>
      <c r="B3" s="42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5" t="s">
        <v>8</v>
      </c>
    </row>
    <row r="4" spans="1:17" ht="12.75" customHeight="1" x14ac:dyDescent="0.25">
      <c r="A4" s="40"/>
      <c r="B4" s="43"/>
      <c r="C4" s="32"/>
      <c r="D4" s="32"/>
      <c r="E4" s="32"/>
      <c r="F4" s="32"/>
      <c r="G4" s="32"/>
      <c r="H4" s="32"/>
      <c r="I4" s="46"/>
    </row>
    <row r="5" spans="1:17" ht="25.5" customHeight="1" thickBot="1" x14ac:dyDescent="0.3">
      <c r="A5" s="41"/>
      <c r="B5" s="44"/>
      <c r="C5" s="33"/>
      <c r="D5" s="33"/>
      <c r="E5" s="33"/>
      <c r="F5" s="33"/>
      <c r="G5" s="33"/>
      <c r="H5" s="33"/>
      <c r="I5" s="47"/>
    </row>
    <row r="6" spans="1:17" ht="19.5" customHeight="1" x14ac:dyDescent="0.25">
      <c r="A6" s="29" t="s">
        <v>15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7" ht="19.5" customHeight="1" x14ac:dyDescent="0.25">
      <c r="A7" s="17"/>
      <c r="B7" s="16">
        <v>158882.82599999997</v>
      </c>
      <c r="C7" s="8">
        <v>259538.65</v>
      </c>
      <c r="D7" s="12">
        <v>14784</v>
      </c>
      <c r="E7" s="11">
        <v>270448.76</v>
      </c>
      <c r="F7" s="13"/>
      <c r="G7" s="14"/>
      <c r="H7" s="9">
        <v>237619.91599999997</v>
      </c>
      <c r="I7" s="15">
        <f>B7+C7-H7</f>
        <v>180801.56</v>
      </c>
      <c r="J7" s="48"/>
      <c r="K7" s="48"/>
    </row>
    <row r="8" spans="1:17" ht="19.5" customHeight="1" x14ac:dyDescent="0.25">
      <c r="A8" s="17"/>
      <c r="B8" s="34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7"/>
      <c r="B9" s="16">
        <v>5603.24</v>
      </c>
      <c r="C9" s="8"/>
      <c r="D9" s="10"/>
      <c r="E9" s="10"/>
      <c r="F9" s="10"/>
      <c r="G9" s="10"/>
      <c r="H9" s="9">
        <v>877.78</v>
      </c>
      <c r="I9" s="15">
        <f>SUM(B9+C9-H9)</f>
        <v>4725.46</v>
      </c>
    </row>
    <row r="10" spans="1:17" ht="19.5" customHeight="1" x14ac:dyDescent="0.25">
      <c r="A10" s="17"/>
      <c r="B10" s="34" t="s">
        <v>11</v>
      </c>
      <c r="C10" s="38"/>
      <c r="D10" s="38"/>
      <c r="E10" s="38"/>
      <c r="F10" s="38"/>
      <c r="G10" s="38"/>
      <c r="H10" s="38"/>
      <c r="I10" s="37"/>
    </row>
    <row r="11" spans="1:17" ht="19.5" customHeight="1" thickBot="1" x14ac:dyDescent="0.3">
      <c r="A11" s="17"/>
      <c r="B11" s="18">
        <v>31598.14</v>
      </c>
      <c r="C11" s="8">
        <v>57460.66</v>
      </c>
      <c r="D11" s="20">
        <v>14784</v>
      </c>
      <c r="E11" s="19">
        <v>57460.66</v>
      </c>
      <c r="F11" s="21"/>
      <c r="G11" s="22"/>
      <c r="H11" s="23">
        <v>46254.68</v>
      </c>
      <c r="I11" s="15">
        <f>SUM(B11+C11-H11)</f>
        <v>42804.12</v>
      </c>
      <c r="J11" s="48"/>
      <c r="K11" s="48"/>
    </row>
    <row r="12" spans="1:17" s="6" customFormat="1" ht="19.5" customHeight="1" thickBot="1" x14ac:dyDescent="0.3">
      <c r="A12" s="24" t="s">
        <v>12</v>
      </c>
      <c r="B12" s="25">
        <f>B11+B9+B7</f>
        <v>196084.20599999998</v>
      </c>
      <c r="C12" s="25">
        <f t="shared" ref="C12:I12" si="0">C11+C9+C7</f>
        <v>316999.31</v>
      </c>
      <c r="D12" s="25"/>
      <c r="E12" s="25">
        <f t="shared" si="0"/>
        <v>327909.42000000004</v>
      </c>
      <c r="F12" s="25"/>
      <c r="G12" s="25">
        <f t="shared" si="0"/>
        <v>0</v>
      </c>
      <c r="H12" s="25">
        <f t="shared" si="0"/>
        <v>284752.37599999999</v>
      </c>
      <c r="I12" s="25">
        <f t="shared" si="0"/>
        <v>228331.14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26" t="s">
        <v>14</v>
      </c>
      <c r="B13" s="27">
        <f>H12/(B12+C12)*100</f>
        <v>55.498250698040366</v>
      </c>
      <c r="C13" s="26" t="s">
        <v>13</v>
      </c>
      <c r="D13" s="26"/>
      <c r="E13" s="26"/>
      <c r="F13" s="26"/>
      <c r="G13" s="26"/>
      <c r="H13" s="26"/>
      <c r="I13" s="28"/>
    </row>
    <row r="14" spans="1:17" ht="16.5" x14ac:dyDescent="0.25">
      <c r="A14" s="3"/>
      <c r="E14" s="2"/>
      <c r="G14" s="2"/>
      <c r="I14" s="2"/>
    </row>
    <row r="15" spans="1:17" x14ac:dyDescent="0.25">
      <c r="D15" s="2"/>
      <c r="E15" s="2"/>
    </row>
    <row r="16" spans="1:17" x14ac:dyDescent="0.25">
      <c r="C16" s="2"/>
      <c r="G16" s="2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2022-02-01T07:32:21Z</dcterms:modified>
</cp:coreProperties>
</file>