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УК Концепт-1  2022 отчеты по перечням\"/>
    </mc:Choice>
  </mc:AlternateContent>
  <bookViews>
    <workbookView xWindow="0" yWindow="0" windowWidth="23040" windowHeight="9192"/>
  </bookViews>
  <sheets>
    <sheet name="Весенний 2" sheetId="1" r:id="rId1"/>
  </sheets>
  <definedNames>
    <definedName name="_xlnm.Print_Area" localSheetId="0">'Весенний 2'!$A$1:$H$97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2" i="1"/>
  <c r="D56" i="1"/>
  <c r="D54" i="1"/>
  <c r="D48" i="1"/>
  <c r="D42" i="1"/>
  <c r="D27" i="1"/>
  <c r="D25" i="1"/>
  <c r="D22" i="1"/>
  <c r="D20" i="1"/>
  <c r="D15" i="1"/>
  <c r="H93" i="1" l="1"/>
  <c r="H90" i="1"/>
  <c r="H70" i="1"/>
  <c r="H67" i="1"/>
  <c r="H62" i="1"/>
  <c r="H56" i="1"/>
  <c r="H54" i="1"/>
  <c r="H48" i="1"/>
  <c r="H42" i="1"/>
  <c r="H27" i="1"/>
  <c r="H25" i="1"/>
  <c r="H22" i="1"/>
  <c r="H20" i="1"/>
  <c r="H15" i="1"/>
  <c r="H97" i="1" l="1"/>
  <c r="G97" i="1" l="1"/>
  <c r="E96" i="1"/>
  <c r="G93" i="1"/>
  <c r="D93" i="1"/>
  <c r="G90" i="1"/>
  <c r="D90" i="1"/>
  <c r="G70" i="1"/>
  <c r="D70" i="1" s="1"/>
  <c r="G67" i="1"/>
  <c r="G62" i="1"/>
  <c r="G56" i="1"/>
  <c r="G54" i="1"/>
  <c r="G48" i="1"/>
  <c r="G42" i="1"/>
  <c r="G27" i="1"/>
  <c r="G25" i="1"/>
  <c r="G22" i="1"/>
  <c r="G20" i="1"/>
  <c r="D97" i="1" l="1"/>
</calcChain>
</file>

<file path=xl/sharedStrings.xml><?xml version="1.0" encoding="utf-8"?>
<sst xmlns="http://schemas.openxmlformats.org/spreadsheetml/2006/main" count="161" uniqueCount="127">
  <si>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</si>
  <si>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</si>
  <si>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</si>
  <si>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</si>
  <si>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</si>
  <si>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</si>
  <si>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2 по пер Весенний города Белогорска </t>
  </si>
  <si>
    <t>Площадь лестничных клеток, тамбуров,кв.м.</t>
  </si>
  <si>
    <t xml:space="preserve">Площадь подвальных помещений, кв.м. </t>
  </si>
  <si>
    <t>2020-2022</t>
  </si>
  <si>
    <t>Общая площадь жилых помещений МКД, 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</si>
  <si>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</si>
  <si>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</si>
  <si>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</si>
  <si>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</si>
  <si>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</si>
  <si>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</si>
  <si>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</si>
  <si>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</si>
  <si>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</si>
  <si>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</si>
  <si>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</si>
  <si>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</si>
  <si>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</si>
  <si>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</si>
  <si>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</si>
  <si>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</si>
  <si>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</si>
  <si>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</si>
  <si>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</si>
  <si>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</si>
  <si>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</si>
  <si>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</si>
  <si>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</si>
  <si>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</si>
  <si>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</si>
  <si>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</si>
  <si>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</si>
  <si>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</si>
  <si>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</si>
  <si>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</si>
  <si>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</si>
  <si>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</si>
  <si>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</si>
  <si>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</si>
  <si>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</si>
  <si>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</si>
  <si>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</si>
  <si>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</si>
  <si>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</si>
  <si>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</si>
  <si>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</si>
  <si>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</si>
  <si>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</si>
  <si>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</si>
  <si>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</si>
  <si>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</si>
  <si>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</si>
  <si>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</si>
  <si>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</si>
  <si>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</si>
  <si>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</si>
  <si>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</si>
  <si>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</si>
  <si>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</si>
  <si>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</si>
  <si>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</si>
  <si>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</si>
  <si>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</si>
  <si>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</si>
  <si>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</si>
  <si>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</si>
  <si>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</si>
  <si>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</si>
  <si>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</si>
  <si>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</si>
  <si>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</si>
  <si>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</si>
  <si>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</si>
  <si>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</si>
  <si>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</si>
  <si>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</si>
  <si>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</si>
  <si>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</si>
  <si>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</si>
  <si>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</si>
  <si>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</si>
  <si>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</si>
  <si>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</si>
  <si>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</si>
  <si>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</si>
  <si>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</si>
  <si>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</si>
  <si>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</si>
  <si>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</si>
  <si>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</si>
  <si>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</si>
  <si>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</si>
  <si>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</si>
  <si>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</si>
  <si>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</si>
  <si>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</si>
  <si>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</si>
  <si>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</si>
  <si>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</si>
  <si>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</si>
  <si>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</si>
  <si>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</si>
  <si>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</si>
  <si>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</si>
  <si>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</si>
  <si>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</si>
  <si>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</si>
  <si>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</si>
  <si>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</si>
  <si>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</si>
  <si>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</si>
  <si>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</si>
  <si>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</si>
  <si>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Установка в подъездах светильников и датчиков на движение - 25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</si>
  <si>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май-октябрь</t>
  </si>
  <si>
    <t>Установка уличных светильников - 4 шт.</t>
  </si>
  <si>
    <t>Ремонт коньковой доски - 30 пм.</t>
  </si>
  <si>
    <t>Всего в месяц руб. за 1 кв.м.</t>
  </si>
  <si>
    <t>Всего в год руб.за 3341,1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</si>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</sst>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O99"/>
  <sheetViews>
    <sheetView tabSelected="1" view="pageBreakPreview" topLeftCell="A84" zoomScaleNormal="100" zoomScaleSheetLayoutView="100" workbookViewId="0">
      <selection activeCell="J90" sqref="J90"/>
    </sheetView>
  </sheetViews>
  <sheetFormatPr defaultRowHeight="13.2" x14ac:dyDescent="0.25"/>
  <cols>
    <col min="1" max="1" width="6" style="6" customWidth="1"/>
    <col min="2" max="2" width="44.33203125" style="9" customWidth="1"/>
    <col min="3" max="3" width="18" style="4" customWidth="1"/>
    <col min="4" max="4" width="12.44140625" style="7" customWidth="1"/>
    <col min="5" max="5" width="13.33203125" style="7" hidden="1" customWidth="1"/>
    <col min="6" max="7" width="0" style="4" hidden="1" customWidth="1"/>
    <col min="8" max="8" width="11.21875" style="4" customWidth="1"/>
    <col min="9" max="9" width="8.88671875" style="4"/>
    <col min="10" max="10" width="9.88671875" style="4" bestFit="1" customWidth="1"/>
    <col min="11" max="11" width="8.88671875" style="4"/>
    <col min="12" max="12" width="11.109375" style="4" customWidth="1"/>
    <col min="13" max="16384" width="8.88671875" style="4"/>
  </cols>
  <sheetData>
    <row r="1" spans="1:15" x14ac:dyDescent="0.25">
      <c r="A1" s="39" t="s">
        <v>0</v>
      </c>
      <c r="B1" s="39"/>
      <c r="C1" s="39"/>
      <c r="D1" s="39"/>
      <c r="E1" s="39"/>
    </row>
    <row r="2" spans="1:15" x14ac:dyDescent="0.25">
      <c r="A2" s="39" t="s">
        <v>6</v>
      </c>
      <c r="B2" s="39"/>
      <c r="C2" s="39"/>
      <c r="D2" s="39"/>
      <c r="E2" s="39"/>
    </row>
    <row r="3" spans="1:15" x14ac:dyDescent="0.25">
      <c r="A3" s="39" t="s">
        <v>11</v>
      </c>
      <c r="B3" s="39"/>
      <c r="C3" s="39"/>
      <c r="D3" s="39"/>
      <c r="E3" s="39"/>
    </row>
    <row r="4" spans="1:15" ht="19.2" customHeight="1" x14ac:dyDescent="0.25">
      <c r="A4" s="4"/>
      <c r="C4" s="1" t="s">
        <v>1</v>
      </c>
      <c r="D4" s="6">
        <v>1973</v>
      </c>
      <c r="E4" s="5"/>
    </row>
    <row r="5" spans="1:15" ht="27.6" customHeight="1" x14ac:dyDescent="0.25">
      <c r="A5" s="3"/>
      <c r="B5" s="40" t="s">
        <v>2</v>
      </c>
      <c r="C5" s="40"/>
      <c r="D5" s="8" t="s">
        <v>9</v>
      </c>
      <c r="E5" s="2"/>
    </row>
    <row r="6" spans="1:15" x14ac:dyDescent="0.25">
      <c r="A6" s="4"/>
      <c r="C6" s="1" t="s">
        <v>3</v>
      </c>
      <c r="D6" s="6">
        <v>5</v>
      </c>
      <c r="E6" s="5"/>
    </row>
    <row r="7" spans="1:15" x14ac:dyDescent="0.25">
      <c r="A7" s="4"/>
      <c r="C7" s="1" t="s">
        <v>4</v>
      </c>
      <c r="D7" s="6">
        <v>4</v>
      </c>
      <c r="E7" s="5"/>
    </row>
    <row r="8" spans="1:15" x14ac:dyDescent="0.25">
      <c r="A8" s="4"/>
      <c r="C8" s="1" t="s">
        <v>5</v>
      </c>
      <c r="D8" s="6">
        <v>70</v>
      </c>
      <c r="E8" s="5"/>
    </row>
    <row r="9" spans="1:15" x14ac:dyDescent="0.25">
      <c r="A9" s="4"/>
      <c r="C9" s="1" t="s">
        <v>10</v>
      </c>
      <c r="D9" s="8">
        <v>3341.1</v>
      </c>
      <c r="E9" s="5"/>
    </row>
    <row r="10" spans="1:15" x14ac:dyDescent="0.25">
      <c r="A10" s="4"/>
      <c r="C10" s="1" t="s">
        <v>7</v>
      </c>
      <c r="D10" s="6">
        <v>268</v>
      </c>
      <c r="E10" s="5"/>
    </row>
    <row r="11" spans="1:15" x14ac:dyDescent="0.25">
      <c r="A11" s="4"/>
      <c r="C11" s="1" t="s">
        <v>8</v>
      </c>
      <c r="D11" s="6">
        <v>929.3</v>
      </c>
      <c r="E11" s="5"/>
      <c r="M11" s="18"/>
      <c r="O11" s="29"/>
    </row>
    <row r="13" spans="1:15" ht="78" customHeight="1" x14ac:dyDescent="0.25">
      <c r="A13" s="10" t="s">
        <v>12</v>
      </c>
      <c r="B13" s="10" t="s">
        <v>13</v>
      </c>
      <c r="C13" s="10" t="s">
        <v>14</v>
      </c>
      <c r="D13" s="11" t="s">
        <v>125</v>
      </c>
      <c r="E13" s="12" t="s">
        <v>15</v>
      </c>
      <c r="G13" s="13"/>
      <c r="H13" s="11" t="s">
        <v>126</v>
      </c>
    </row>
    <row r="14" spans="1:15" x14ac:dyDescent="0.25">
      <c r="A14" s="38" t="s">
        <v>16</v>
      </c>
      <c r="B14" s="38"/>
      <c r="C14" s="38"/>
      <c r="D14" s="38"/>
      <c r="E14" s="38"/>
      <c r="G14" s="13"/>
    </row>
    <row r="15" spans="1:15" ht="93" customHeight="1" x14ac:dyDescent="0.25">
      <c r="A15" s="10">
        <v>1</v>
      </c>
      <c r="B15" s="14" t="s">
        <v>17</v>
      </c>
      <c r="C15" s="10" t="s">
        <v>18</v>
      </c>
      <c r="D15" s="31">
        <f>E15*G15*12</f>
        <v>39692.267999999996</v>
      </c>
      <c r="E15" s="35">
        <v>0.99</v>
      </c>
      <c r="G15" s="36">
        <v>3341.1</v>
      </c>
      <c r="H15" s="31">
        <f>D15</f>
        <v>39692.267999999996</v>
      </c>
    </row>
    <row r="16" spans="1:15" ht="42.75" customHeight="1" x14ac:dyDescent="0.25">
      <c r="A16" s="10">
        <v>2</v>
      </c>
      <c r="B16" s="14" t="s">
        <v>19</v>
      </c>
      <c r="C16" s="10" t="s">
        <v>20</v>
      </c>
      <c r="D16" s="31"/>
      <c r="E16" s="35"/>
      <c r="G16" s="36"/>
      <c r="H16" s="31"/>
    </row>
    <row r="17" spans="1:8" ht="30.75" customHeight="1" x14ac:dyDescent="0.25">
      <c r="A17" s="10">
        <v>3</v>
      </c>
      <c r="B17" s="14" t="s">
        <v>21</v>
      </c>
      <c r="C17" s="10" t="s">
        <v>20</v>
      </c>
      <c r="D17" s="31"/>
      <c r="E17" s="35"/>
      <c r="G17" s="36"/>
      <c r="H17" s="31"/>
    </row>
    <row r="18" spans="1:8" ht="40.5" customHeight="1" x14ac:dyDescent="0.25">
      <c r="A18" s="10">
        <v>4</v>
      </c>
      <c r="B18" s="14" t="s">
        <v>22</v>
      </c>
      <c r="C18" s="10" t="s">
        <v>20</v>
      </c>
      <c r="D18" s="31"/>
      <c r="E18" s="35"/>
      <c r="G18" s="36"/>
      <c r="H18" s="31"/>
    </row>
    <row r="19" spans="1:8" ht="55.5" customHeight="1" x14ac:dyDescent="0.25">
      <c r="A19" s="10">
        <v>5</v>
      </c>
      <c r="B19" s="14" t="s">
        <v>23</v>
      </c>
      <c r="C19" s="10" t="s">
        <v>20</v>
      </c>
      <c r="D19" s="31"/>
      <c r="E19" s="35"/>
      <c r="G19" s="36"/>
      <c r="H19" s="31"/>
    </row>
    <row r="20" spans="1:8" ht="32.25" customHeight="1" x14ac:dyDescent="0.25">
      <c r="A20" s="10">
        <v>6</v>
      </c>
      <c r="B20" s="14" t="s">
        <v>24</v>
      </c>
      <c r="C20" s="10"/>
      <c r="D20" s="15">
        <f>E20*G20*12</f>
        <v>5212.116</v>
      </c>
      <c r="E20" s="16">
        <v>0.13</v>
      </c>
      <c r="G20" s="17">
        <f>G15</f>
        <v>3341.1</v>
      </c>
      <c r="H20" s="15">
        <f>D20</f>
        <v>5212.116</v>
      </c>
    </row>
    <row r="21" spans="1:8" x14ac:dyDescent="0.25">
      <c r="A21" s="38" t="s">
        <v>25</v>
      </c>
      <c r="B21" s="38"/>
      <c r="C21" s="38"/>
      <c r="D21" s="38"/>
      <c r="E21" s="38"/>
      <c r="G21" s="13"/>
    </row>
    <row r="22" spans="1:8" ht="27.6" customHeight="1" x14ac:dyDescent="0.25">
      <c r="A22" s="10">
        <v>1</v>
      </c>
      <c r="B22" s="14" t="s">
        <v>26</v>
      </c>
      <c r="C22" s="10" t="s">
        <v>27</v>
      </c>
      <c r="D22" s="31">
        <f>E22*G22*12</f>
        <v>55328.615999999995</v>
      </c>
      <c r="E22" s="35">
        <v>1.38</v>
      </c>
      <c r="G22" s="36">
        <f>G15</f>
        <v>3341.1</v>
      </c>
      <c r="H22" s="31">
        <f>D22</f>
        <v>55328.615999999995</v>
      </c>
    </row>
    <row r="23" spans="1:8" ht="27.6" customHeight="1" x14ac:dyDescent="0.25">
      <c r="A23" s="10">
        <v>2</v>
      </c>
      <c r="B23" s="14" t="s">
        <v>28</v>
      </c>
      <c r="C23" s="10" t="s">
        <v>29</v>
      </c>
      <c r="D23" s="31"/>
      <c r="E23" s="35"/>
      <c r="G23" s="36"/>
      <c r="H23" s="31"/>
    </row>
    <row r="24" spans="1:8" ht="78" customHeight="1" x14ac:dyDescent="0.25">
      <c r="A24" s="10">
        <v>3</v>
      </c>
      <c r="B24" s="14" t="s">
        <v>30</v>
      </c>
      <c r="C24" s="10" t="s">
        <v>29</v>
      </c>
      <c r="D24" s="31"/>
      <c r="E24" s="35"/>
      <c r="G24" s="36"/>
      <c r="H24" s="31"/>
    </row>
    <row r="25" spans="1:8" ht="28.8" customHeight="1" x14ac:dyDescent="0.25">
      <c r="A25" s="10">
        <v>4</v>
      </c>
      <c r="B25" s="14" t="s">
        <v>31</v>
      </c>
      <c r="C25" s="10" t="s">
        <v>20</v>
      </c>
      <c r="D25" s="11">
        <f>E25*G25*12</f>
        <v>10825.164000000001</v>
      </c>
      <c r="E25" s="12">
        <v>0.27</v>
      </c>
      <c r="G25" s="18">
        <f>G15</f>
        <v>3341.1</v>
      </c>
      <c r="H25" s="11">
        <f>D25</f>
        <v>10825.164000000001</v>
      </c>
    </row>
    <row r="26" spans="1:8" x14ac:dyDescent="0.25">
      <c r="A26" s="38" t="s">
        <v>32</v>
      </c>
      <c r="B26" s="38"/>
      <c r="C26" s="38"/>
      <c r="D26" s="38"/>
      <c r="E26" s="38"/>
      <c r="G26" s="13"/>
    </row>
    <row r="27" spans="1:8" x14ac:dyDescent="0.25">
      <c r="A27" s="33" t="s">
        <v>33</v>
      </c>
      <c r="B27" s="33"/>
      <c r="C27" s="33"/>
      <c r="D27" s="31">
        <f>E27*G27*12</f>
        <v>164382.12</v>
      </c>
      <c r="E27" s="35">
        <v>4.0999999999999996</v>
      </c>
      <c r="G27" s="36">
        <f>G15</f>
        <v>3341.1</v>
      </c>
      <c r="H27" s="31">
        <f>D27</f>
        <v>164382.12</v>
      </c>
    </row>
    <row r="28" spans="1:8" ht="18" customHeight="1" x14ac:dyDescent="0.25">
      <c r="A28" s="10">
        <v>1</v>
      </c>
      <c r="B28" s="14" t="s">
        <v>34</v>
      </c>
      <c r="C28" s="10" t="s">
        <v>35</v>
      </c>
      <c r="D28" s="31"/>
      <c r="E28" s="35"/>
      <c r="G28" s="36"/>
      <c r="H28" s="31"/>
    </row>
    <row r="29" spans="1:8" ht="57" customHeight="1" x14ac:dyDescent="0.25">
      <c r="A29" s="10">
        <v>2</v>
      </c>
      <c r="B29" s="14" t="s">
        <v>36</v>
      </c>
      <c r="C29" s="10" t="s">
        <v>37</v>
      </c>
      <c r="D29" s="31"/>
      <c r="E29" s="35"/>
      <c r="G29" s="36"/>
      <c r="H29" s="31"/>
    </row>
    <row r="30" spans="1:8" x14ac:dyDescent="0.25">
      <c r="A30" s="10">
        <v>3</v>
      </c>
      <c r="B30" s="14" t="s">
        <v>38</v>
      </c>
      <c r="C30" s="10" t="s">
        <v>35</v>
      </c>
      <c r="D30" s="31"/>
      <c r="E30" s="35"/>
      <c r="G30" s="36"/>
      <c r="H30" s="31"/>
    </row>
    <row r="31" spans="1:8" ht="19.2" customHeight="1" x14ac:dyDescent="0.25">
      <c r="A31" s="10">
        <v>4</v>
      </c>
      <c r="B31" s="14" t="s">
        <v>39</v>
      </c>
      <c r="C31" s="10" t="s">
        <v>40</v>
      </c>
      <c r="D31" s="31"/>
      <c r="E31" s="35"/>
      <c r="G31" s="36"/>
      <c r="H31" s="31"/>
    </row>
    <row r="32" spans="1:8" ht="30.6" customHeight="1" x14ac:dyDescent="0.25">
      <c r="A32" s="10">
        <v>5</v>
      </c>
      <c r="B32" s="14" t="s">
        <v>41</v>
      </c>
      <c r="C32" s="10" t="s">
        <v>42</v>
      </c>
      <c r="D32" s="31"/>
      <c r="E32" s="35"/>
      <c r="G32" s="36"/>
      <c r="H32" s="31"/>
    </row>
    <row r="33" spans="1:8" ht="17.399999999999999" customHeight="1" x14ac:dyDescent="0.25">
      <c r="A33" s="10">
        <v>6</v>
      </c>
      <c r="B33" s="14" t="s">
        <v>43</v>
      </c>
      <c r="C33" s="19" t="s">
        <v>44</v>
      </c>
      <c r="D33" s="31"/>
      <c r="E33" s="35"/>
      <c r="G33" s="36"/>
      <c r="H33" s="31"/>
    </row>
    <row r="34" spans="1:8" x14ac:dyDescent="0.25">
      <c r="A34" s="33" t="s">
        <v>45</v>
      </c>
      <c r="B34" s="33"/>
      <c r="C34" s="33"/>
      <c r="D34" s="31"/>
      <c r="E34" s="35"/>
      <c r="G34" s="36"/>
      <c r="H34" s="31"/>
    </row>
    <row r="35" spans="1:8" ht="27.6" customHeight="1" x14ac:dyDescent="0.25">
      <c r="A35" s="10">
        <v>7</v>
      </c>
      <c r="B35" s="14" t="s">
        <v>46</v>
      </c>
      <c r="C35" s="10" t="s">
        <v>47</v>
      </c>
      <c r="D35" s="31"/>
      <c r="E35" s="35"/>
      <c r="G35" s="36"/>
      <c r="H35" s="31"/>
    </row>
    <row r="36" spans="1:8" ht="42.6" customHeight="1" x14ac:dyDescent="0.25">
      <c r="A36" s="10">
        <v>8</v>
      </c>
      <c r="B36" s="14" t="s">
        <v>48</v>
      </c>
      <c r="C36" s="10" t="s">
        <v>47</v>
      </c>
      <c r="D36" s="31"/>
      <c r="E36" s="35"/>
      <c r="G36" s="36"/>
      <c r="H36" s="31"/>
    </row>
    <row r="37" spans="1:8" ht="46.2" customHeight="1" x14ac:dyDescent="0.25">
      <c r="A37" s="10">
        <v>9</v>
      </c>
      <c r="B37" s="14" t="s">
        <v>49</v>
      </c>
      <c r="C37" s="10" t="s">
        <v>35</v>
      </c>
      <c r="D37" s="31"/>
      <c r="E37" s="35"/>
      <c r="G37" s="36"/>
      <c r="H37" s="31"/>
    </row>
    <row r="38" spans="1:8" ht="19.8" customHeight="1" x14ac:dyDescent="0.25">
      <c r="A38" s="10">
        <v>10</v>
      </c>
      <c r="B38" s="14" t="s">
        <v>50</v>
      </c>
      <c r="C38" s="10" t="s">
        <v>35</v>
      </c>
      <c r="D38" s="31"/>
      <c r="E38" s="35"/>
      <c r="G38" s="36"/>
      <c r="H38" s="31"/>
    </row>
    <row r="39" spans="1:8" ht="31.8" customHeight="1" x14ac:dyDescent="0.25">
      <c r="A39" s="10">
        <v>11</v>
      </c>
      <c r="B39" s="14" t="s">
        <v>36</v>
      </c>
      <c r="C39" s="10" t="s">
        <v>51</v>
      </c>
      <c r="D39" s="31"/>
      <c r="E39" s="35"/>
      <c r="G39" s="36"/>
      <c r="H39" s="31"/>
    </row>
    <row r="40" spans="1:8" ht="21.75" customHeight="1" x14ac:dyDescent="0.25">
      <c r="A40" s="10">
        <v>12</v>
      </c>
      <c r="B40" s="14" t="s">
        <v>52</v>
      </c>
      <c r="C40" s="10" t="s">
        <v>35</v>
      </c>
      <c r="D40" s="31"/>
      <c r="E40" s="35"/>
      <c r="G40" s="36"/>
      <c r="H40" s="31"/>
    </row>
    <row r="41" spans="1:8" x14ac:dyDescent="0.25">
      <c r="A41" s="38" t="s">
        <v>53</v>
      </c>
      <c r="B41" s="38"/>
      <c r="C41" s="38"/>
      <c r="D41" s="38"/>
      <c r="E41" s="38"/>
      <c r="G41" s="13"/>
    </row>
    <row r="42" spans="1:8" x14ac:dyDescent="0.25">
      <c r="A42" s="33" t="s">
        <v>54</v>
      </c>
      <c r="B42" s="33"/>
      <c r="C42" s="33"/>
      <c r="D42" s="31">
        <f>E42*G42*12</f>
        <v>44102.520000000004</v>
      </c>
      <c r="E42" s="35">
        <v>1.1000000000000001</v>
      </c>
      <c r="G42" s="36">
        <f>G15</f>
        <v>3341.1</v>
      </c>
      <c r="H42" s="31">
        <f>D42</f>
        <v>44102.520000000004</v>
      </c>
    </row>
    <row r="43" spans="1:8" ht="98.25" customHeight="1" x14ac:dyDescent="0.25">
      <c r="A43" s="10">
        <v>1</v>
      </c>
      <c r="B43" s="14" t="s">
        <v>55</v>
      </c>
      <c r="C43" s="10" t="s">
        <v>56</v>
      </c>
      <c r="D43" s="31"/>
      <c r="E43" s="35"/>
      <c r="G43" s="36"/>
      <c r="H43" s="31"/>
    </row>
    <row r="44" spans="1:8" ht="56.4" customHeight="1" x14ac:dyDescent="0.25">
      <c r="A44" s="10">
        <v>2</v>
      </c>
      <c r="B44" s="14" t="s">
        <v>57</v>
      </c>
      <c r="C44" s="10" t="s">
        <v>56</v>
      </c>
      <c r="D44" s="31"/>
      <c r="E44" s="35"/>
      <c r="G44" s="36"/>
      <c r="H44" s="31"/>
    </row>
    <row r="45" spans="1:8" s="20" customFormat="1" ht="43.5" customHeight="1" x14ac:dyDescent="0.25">
      <c r="A45" s="10">
        <v>3</v>
      </c>
      <c r="B45" s="14" t="s">
        <v>58</v>
      </c>
      <c r="C45" s="10" t="s">
        <v>56</v>
      </c>
      <c r="D45" s="31"/>
      <c r="E45" s="35"/>
      <c r="G45" s="36"/>
      <c r="H45" s="31"/>
    </row>
    <row r="46" spans="1:8" s="20" customFormat="1" ht="18.600000000000001" customHeight="1" x14ac:dyDescent="0.25">
      <c r="A46" s="10">
        <v>4</v>
      </c>
      <c r="B46" s="14" t="s">
        <v>59</v>
      </c>
      <c r="C46" s="10" t="s">
        <v>20</v>
      </c>
      <c r="D46" s="31"/>
      <c r="E46" s="35"/>
      <c r="G46" s="36"/>
      <c r="H46" s="31"/>
    </row>
    <row r="47" spans="1:8" s="20" customFormat="1" ht="32.4" customHeight="1" x14ac:dyDescent="0.25">
      <c r="A47" s="10">
        <v>5</v>
      </c>
      <c r="B47" s="14" t="s">
        <v>60</v>
      </c>
      <c r="C47" s="10" t="s">
        <v>56</v>
      </c>
      <c r="D47" s="31"/>
      <c r="E47" s="35"/>
      <c r="G47" s="36"/>
      <c r="H47" s="31"/>
    </row>
    <row r="48" spans="1:8" x14ac:dyDescent="0.25">
      <c r="A48" s="33" t="s">
        <v>61</v>
      </c>
      <c r="B48" s="33"/>
      <c r="C48" s="33"/>
      <c r="D48" s="31">
        <f>E48*G48*12</f>
        <v>52923.024000000005</v>
      </c>
      <c r="E48" s="35">
        <v>1.32</v>
      </c>
      <c r="G48" s="36">
        <f>G15</f>
        <v>3341.1</v>
      </c>
      <c r="H48" s="31">
        <f>D48</f>
        <v>52923.024000000005</v>
      </c>
    </row>
    <row r="49" spans="1:8" ht="68.25" customHeight="1" x14ac:dyDescent="0.25">
      <c r="A49" s="10">
        <v>1</v>
      </c>
      <c r="B49" s="14" t="s">
        <v>62</v>
      </c>
      <c r="C49" s="10" t="s">
        <v>56</v>
      </c>
      <c r="D49" s="31"/>
      <c r="E49" s="35"/>
      <c r="G49" s="36"/>
      <c r="H49" s="31"/>
    </row>
    <row r="50" spans="1:8" ht="47.25" customHeight="1" x14ac:dyDescent="0.25">
      <c r="A50" s="10">
        <v>2</v>
      </c>
      <c r="B50" s="14" t="s">
        <v>63</v>
      </c>
      <c r="C50" s="10" t="s">
        <v>56</v>
      </c>
      <c r="D50" s="31"/>
      <c r="E50" s="35"/>
      <c r="G50" s="36"/>
      <c r="H50" s="31"/>
    </row>
    <row r="51" spans="1:8" ht="22.8" customHeight="1" x14ac:dyDescent="0.25">
      <c r="A51" s="10">
        <v>3</v>
      </c>
      <c r="B51" s="14" t="s">
        <v>64</v>
      </c>
      <c r="C51" s="10" t="s">
        <v>20</v>
      </c>
      <c r="D51" s="31"/>
      <c r="E51" s="35"/>
      <c r="G51" s="36"/>
      <c r="H51" s="31"/>
    </row>
    <row r="52" spans="1:8" ht="44.4" customHeight="1" x14ac:dyDescent="0.25">
      <c r="A52" s="10">
        <v>4</v>
      </c>
      <c r="B52" s="14" t="s">
        <v>63</v>
      </c>
      <c r="C52" s="10" t="s">
        <v>20</v>
      </c>
      <c r="D52" s="31"/>
      <c r="E52" s="35"/>
      <c r="G52" s="36"/>
      <c r="H52" s="31"/>
    </row>
    <row r="53" spans="1:8" s="20" customFormat="1" ht="44.4" customHeight="1" x14ac:dyDescent="0.25">
      <c r="A53" s="10">
        <v>5</v>
      </c>
      <c r="B53" s="14" t="s">
        <v>65</v>
      </c>
      <c r="C53" s="10" t="s">
        <v>56</v>
      </c>
      <c r="D53" s="31"/>
      <c r="E53" s="35"/>
      <c r="G53" s="36"/>
      <c r="H53" s="31"/>
    </row>
    <row r="54" spans="1:8" x14ac:dyDescent="0.25">
      <c r="A54" s="33" t="s">
        <v>66</v>
      </c>
      <c r="B54" s="33"/>
      <c r="C54" s="33"/>
      <c r="D54" s="31">
        <f>E54*G54*12</f>
        <v>59738.867999999995</v>
      </c>
      <c r="E54" s="35">
        <v>1.49</v>
      </c>
      <c r="G54" s="36">
        <f>G15</f>
        <v>3341.1</v>
      </c>
      <c r="H54" s="31">
        <f>D54</f>
        <v>59738.867999999995</v>
      </c>
    </row>
    <row r="55" spans="1:8" ht="58.5" customHeight="1" x14ac:dyDescent="0.25">
      <c r="A55" s="10">
        <v>1</v>
      </c>
      <c r="B55" s="14" t="s">
        <v>67</v>
      </c>
      <c r="C55" s="10" t="s">
        <v>68</v>
      </c>
      <c r="D55" s="31"/>
      <c r="E55" s="35"/>
      <c r="G55" s="36"/>
      <c r="H55" s="31"/>
    </row>
    <row r="56" spans="1:8" x14ac:dyDescent="0.25">
      <c r="A56" s="33" t="s">
        <v>69</v>
      </c>
      <c r="B56" s="33"/>
      <c r="C56" s="33"/>
      <c r="D56" s="31">
        <f>E56*G56*12</f>
        <v>129501.03599999999</v>
      </c>
      <c r="E56" s="35">
        <v>3.23</v>
      </c>
      <c r="G56" s="36">
        <f>G15</f>
        <v>3341.1</v>
      </c>
      <c r="H56" s="31">
        <f>D56</f>
        <v>129501.03599999999</v>
      </c>
    </row>
    <row r="57" spans="1:8" ht="44.4" customHeight="1" x14ac:dyDescent="0.25">
      <c r="A57" s="10">
        <v>1</v>
      </c>
      <c r="B57" s="14" t="s">
        <v>70</v>
      </c>
      <c r="C57" s="10" t="s">
        <v>20</v>
      </c>
      <c r="D57" s="31"/>
      <c r="E57" s="35"/>
      <c r="G57" s="36"/>
      <c r="H57" s="31"/>
    </row>
    <row r="58" spans="1:8" ht="19.8" customHeight="1" x14ac:dyDescent="0.25">
      <c r="A58" s="10">
        <v>2</v>
      </c>
      <c r="B58" s="14" t="s">
        <v>71</v>
      </c>
      <c r="C58" s="10" t="s">
        <v>20</v>
      </c>
      <c r="D58" s="31"/>
      <c r="E58" s="35"/>
      <c r="G58" s="36"/>
      <c r="H58" s="31"/>
    </row>
    <row r="59" spans="1:8" ht="19.8" customHeight="1" x14ac:dyDescent="0.25">
      <c r="A59" s="10">
        <v>3</v>
      </c>
      <c r="B59" s="14" t="s">
        <v>64</v>
      </c>
      <c r="C59" s="10" t="s">
        <v>20</v>
      </c>
      <c r="D59" s="31"/>
      <c r="E59" s="35"/>
      <c r="G59" s="36"/>
      <c r="H59" s="31"/>
    </row>
    <row r="60" spans="1:8" ht="43.8" customHeight="1" x14ac:dyDescent="0.25">
      <c r="A60" s="10">
        <v>4</v>
      </c>
      <c r="B60" s="14" t="s">
        <v>63</v>
      </c>
      <c r="C60" s="10" t="s">
        <v>20</v>
      </c>
      <c r="D60" s="31"/>
      <c r="E60" s="35"/>
      <c r="G60" s="36"/>
      <c r="H60" s="31"/>
    </row>
    <row r="61" spans="1:8" s="20" customFormat="1" ht="45.6" customHeight="1" x14ac:dyDescent="0.25">
      <c r="A61" s="10">
        <v>5</v>
      </c>
      <c r="B61" s="14" t="s">
        <v>65</v>
      </c>
      <c r="C61" s="10" t="s">
        <v>56</v>
      </c>
      <c r="D61" s="31"/>
      <c r="E61" s="35"/>
      <c r="G61" s="36"/>
      <c r="H61" s="31"/>
    </row>
    <row r="62" spans="1:8" x14ac:dyDescent="0.25">
      <c r="A62" s="33" t="s">
        <v>72</v>
      </c>
      <c r="B62" s="33"/>
      <c r="C62" s="33"/>
      <c r="D62" s="31">
        <f>E62*G62*12</f>
        <v>66153.78</v>
      </c>
      <c r="E62" s="35">
        <v>1.65</v>
      </c>
      <c r="G62" s="36">
        <f>G15</f>
        <v>3341.1</v>
      </c>
      <c r="H62" s="31">
        <f>D62</f>
        <v>66153.78</v>
      </c>
    </row>
    <row r="63" spans="1:8" ht="71.25" customHeight="1" x14ac:dyDescent="0.25">
      <c r="A63" s="10">
        <v>1</v>
      </c>
      <c r="B63" s="14" t="s">
        <v>73</v>
      </c>
      <c r="C63" s="19" t="s">
        <v>20</v>
      </c>
      <c r="D63" s="31"/>
      <c r="E63" s="35"/>
      <c r="G63" s="36"/>
      <c r="H63" s="31"/>
    </row>
    <row r="64" spans="1:8" ht="82.5" customHeight="1" x14ac:dyDescent="0.25">
      <c r="A64" s="10">
        <v>2</v>
      </c>
      <c r="B64" s="14" t="s">
        <v>74</v>
      </c>
      <c r="C64" s="10" t="s">
        <v>20</v>
      </c>
      <c r="D64" s="31"/>
      <c r="E64" s="35"/>
      <c r="G64" s="36"/>
      <c r="H64" s="31"/>
    </row>
    <row r="65" spans="1:8" ht="41.25" customHeight="1" x14ac:dyDescent="0.25">
      <c r="A65" s="21">
        <v>3</v>
      </c>
      <c r="B65" s="22" t="s">
        <v>75</v>
      </c>
      <c r="C65" s="21" t="s">
        <v>56</v>
      </c>
      <c r="D65" s="31"/>
      <c r="E65" s="35"/>
      <c r="G65" s="36"/>
      <c r="H65" s="31"/>
    </row>
    <row r="66" spans="1:8" x14ac:dyDescent="0.25">
      <c r="A66" s="33" t="s">
        <v>76</v>
      </c>
      <c r="B66" s="33"/>
      <c r="C66" s="33"/>
      <c r="D66" s="33"/>
      <c r="E66" s="33"/>
      <c r="G66" s="13"/>
    </row>
    <row r="67" spans="1:8" ht="71.25" customHeight="1" x14ac:dyDescent="0.25">
      <c r="A67" s="10">
        <v>1</v>
      </c>
      <c r="B67" s="14" t="s">
        <v>77</v>
      </c>
      <c r="C67" s="21" t="s">
        <v>78</v>
      </c>
      <c r="D67" s="31">
        <f>E67*G67*12</f>
        <v>127095.444</v>
      </c>
      <c r="E67" s="35">
        <v>3.17</v>
      </c>
      <c r="G67" s="36">
        <f>G15</f>
        <v>3341.1</v>
      </c>
      <c r="H67" s="31">
        <f>D67</f>
        <v>127095.444</v>
      </c>
    </row>
    <row r="68" spans="1:8" ht="29.4" customHeight="1" x14ac:dyDescent="0.25">
      <c r="A68" s="10">
        <v>2</v>
      </c>
      <c r="B68" s="14" t="s">
        <v>79</v>
      </c>
      <c r="C68" s="21" t="s">
        <v>80</v>
      </c>
      <c r="D68" s="31"/>
      <c r="E68" s="35"/>
      <c r="G68" s="36"/>
      <c r="H68" s="31"/>
    </row>
    <row r="69" spans="1:8" x14ac:dyDescent="0.25">
      <c r="A69" s="33" t="s">
        <v>81</v>
      </c>
      <c r="B69" s="33"/>
      <c r="C69" s="33"/>
      <c r="D69" s="33"/>
      <c r="E69" s="33"/>
      <c r="G69" s="13"/>
    </row>
    <row r="70" spans="1:8" ht="78.75" customHeight="1" x14ac:dyDescent="0.25">
      <c r="A70" s="10">
        <v>1</v>
      </c>
      <c r="B70" s="14" t="s">
        <v>82</v>
      </c>
      <c r="C70" s="19" t="s">
        <v>83</v>
      </c>
      <c r="D70" s="31">
        <f>E70*G70*12</f>
        <v>174405.41999999998</v>
      </c>
      <c r="E70" s="35">
        <v>4.3499999999999996</v>
      </c>
      <c r="G70" s="36">
        <f>G15</f>
        <v>3341.1</v>
      </c>
      <c r="H70" s="31">
        <f>D70</f>
        <v>174405.41999999998</v>
      </c>
    </row>
    <row r="71" spans="1:8" ht="70.5" customHeight="1" x14ac:dyDescent="0.25">
      <c r="A71" s="10">
        <v>2</v>
      </c>
      <c r="B71" s="14" t="s">
        <v>84</v>
      </c>
      <c r="C71" s="19" t="s">
        <v>83</v>
      </c>
      <c r="D71" s="31"/>
      <c r="E71" s="35"/>
      <c r="G71" s="36"/>
      <c r="H71" s="31"/>
    </row>
    <row r="72" spans="1:8" ht="67.5" customHeight="1" x14ac:dyDescent="0.25">
      <c r="A72" s="34">
        <v>3</v>
      </c>
      <c r="B72" s="14" t="s">
        <v>85</v>
      </c>
      <c r="C72" s="34" t="s">
        <v>86</v>
      </c>
      <c r="D72" s="31"/>
      <c r="E72" s="35"/>
      <c r="G72" s="36"/>
      <c r="H72" s="31"/>
    </row>
    <row r="73" spans="1:8" ht="30.75" customHeight="1" x14ac:dyDescent="0.25">
      <c r="A73" s="34"/>
      <c r="B73" s="14" t="s">
        <v>87</v>
      </c>
      <c r="C73" s="34"/>
      <c r="D73" s="31"/>
      <c r="E73" s="35"/>
      <c r="G73" s="36"/>
      <c r="H73" s="31"/>
    </row>
    <row r="74" spans="1:8" ht="15" customHeight="1" x14ac:dyDescent="0.25">
      <c r="A74" s="34"/>
      <c r="B74" s="37" t="s">
        <v>88</v>
      </c>
      <c r="C74" s="34"/>
      <c r="D74" s="31"/>
      <c r="E74" s="35"/>
      <c r="G74" s="36"/>
      <c r="H74" s="31"/>
    </row>
    <row r="75" spans="1:8" ht="69.75" customHeight="1" x14ac:dyDescent="0.25">
      <c r="A75" s="34"/>
      <c r="B75" s="37"/>
      <c r="C75" s="34"/>
      <c r="D75" s="31"/>
      <c r="E75" s="35"/>
      <c r="G75" s="36"/>
      <c r="H75" s="31"/>
    </row>
    <row r="76" spans="1:8" ht="70.2" customHeight="1" x14ac:dyDescent="0.25">
      <c r="A76" s="34"/>
      <c r="B76" s="14" t="s">
        <v>89</v>
      </c>
      <c r="C76" s="34"/>
      <c r="D76" s="31"/>
      <c r="E76" s="35"/>
      <c r="G76" s="36"/>
      <c r="H76" s="31"/>
    </row>
    <row r="77" spans="1:8" ht="54.75" customHeight="1" x14ac:dyDescent="0.25">
      <c r="A77" s="34"/>
      <c r="B77" s="14" t="s">
        <v>90</v>
      </c>
      <c r="C77" s="34"/>
      <c r="D77" s="31"/>
      <c r="E77" s="35"/>
      <c r="G77" s="36"/>
      <c r="H77" s="31"/>
    </row>
    <row r="78" spans="1:8" ht="80.25" customHeight="1" x14ac:dyDescent="0.25">
      <c r="A78" s="10">
        <v>4</v>
      </c>
      <c r="B78" s="14" t="s">
        <v>91</v>
      </c>
      <c r="C78" s="19" t="s">
        <v>92</v>
      </c>
      <c r="D78" s="31"/>
      <c r="E78" s="35"/>
      <c r="G78" s="36"/>
      <c r="H78" s="31"/>
    </row>
    <row r="79" spans="1:8" ht="45.75" customHeight="1" x14ac:dyDescent="0.25">
      <c r="A79" s="10">
        <v>5</v>
      </c>
      <c r="B79" s="14" t="s">
        <v>93</v>
      </c>
      <c r="C79" s="10" t="s">
        <v>94</v>
      </c>
      <c r="D79" s="31"/>
      <c r="E79" s="35"/>
      <c r="G79" s="36"/>
      <c r="H79" s="31"/>
    </row>
    <row r="80" spans="1:8" ht="39.6" customHeight="1" x14ac:dyDescent="0.25">
      <c r="A80" s="10">
        <v>6</v>
      </c>
      <c r="B80" s="14" t="s">
        <v>95</v>
      </c>
      <c r="C80" s="10" t="s">
        <v>96</v>
      </c>
      <c r="D80" s="31"/>
      <c r="E80" s="35"/>
      <c r="G80" s="36"/>
      <c r="H80" s="31"/>
    </row>
    <row r="81" spans="1:10" ht="67.2" customHeight="1" x14ac:dyDescent="0.25">
      <c r="A81" s="10">
        <v>7</v>
      </c>
      <c r="B81" s="14" t="s">
        <v>97</v>
      </c>
      <c r="C81" s="10" t="s">
        <v>98</v>
      </c>
      <c r="D81" s="31"/>
      <c r="E81" s="35"/>
      <c r="G81" s="36"/>
      <c r="H81" s="31"/>
    </row>
    <row r="82" spans="1:10" ht="53.25" customHeight="1" x14ac:dyDescent="0.25">
      <c r="A82" s="10">
        <v>8</v>
      </c>
      <c r="B82" s="14" t="s">
        <v>99</v>
      </c>
      <c r="C82" s="10" t="s">
        <v>56</v>
      </c>
      <c r="D82" s="31"/>
      <c r="E82" s="35"/>
      <c r="G82" s="36"/>
      <c r="H82" s="31"/>
    </row>
    <row r="83" spans="1:10" ht="81" customHeight="1" x14ac:dyDescent="0.25">
      <c r="A83" s="10">
        <v>9</v>
      </c>
      <c r="B83" s="14" t="s">
        <v>100</v>
      </c>
      <c r="C83" s="10" t="s">
        <v>101</v>
      </c>
      <c r="D83" s="31"/>
      <c r="E83" s="35"/>
      <c r="G83" s="36"/>
      <c r="H83" s="31"/>
    </row>
    <row r="84" spans="1:10" ht="111.6" customHeight="1" x14ac:dyDescent="0.25">
      <c r="A84" s="10">
        <v>10</v>
      </c>
      <c r="B84" s="14" t="s">
        <v>102</v>
      </c>
      <c r="C84" s="10" t="s">
        <v>103</v>
      </c>
      <c r="D84" s="31"/>
      <c r="E84" s="35"/>
      <c r="G84" s="36"/>
      <c r="H84" s="31"/>
    </row>
    <row r="85" spans="1:10" ht="43.8" customHeight="1" x14ac:dyDescent="0.25">
      <c r="A85" s="10">
        <v>11</v>
      </c>
      <c r="B85" s="14" t="s">
        <v>104</v>
      </c>
      <c r="C85" s="10" t="s">
        <v>105</v>
      </c>
      <c r="D85" s="31"/>
      <c r="E85" s="35"/>
      <c r="G85" s="36"/>
      <c r="H85" s="31"/>
    </row>
    <row r="86" spans="1:10" ht="31.2" customHeight="1" x14ac:dyDescent="0.25">
      <c r="A86" s="10">
        <v>12</v>
      </c>
      <c r="B86" s="14" t="s">
        <v>106</v>
      </c>
      <c r="C86" s="10" t="s">
        <v>107</v>
      </c>
      <c r="D86" s="31"/>
      <c r="E86" s="35"/>
      <c r="G86" s="36"/>
      <c r="H86" s="31"/>
    </row>
    <row r="87" spans="1:10" ht="43.2" customHeight="1" x14ac:dyDescent="0.25">
      <c r="A87" s="10">
        <v>13</v>
      </c>
      <c r="B87" s="14" t="s">
        <v>108</v>
      </c>
      <c r="C87" s="10" t="s">
        <v>109</v>
      </c>
      <c r="D87" s="31"/>
      <c r="E87" s="35"/>
      <c r="G87" s="36"/>
      <c r="H87" s="31"/>
    </row>
    <row r="88" spans="1:10" ht="103.5" customHeight="1" x14ac:dyDescent="0.25">
      <c r="A88" s="10">
        <v>14</v>
      </c>
      <c r="B88" s="14" t="s">
        <v>110</v>
      </c>
      <c r="C88" s="10" t="s">
        <v>111</v>
      </c>
      <c r="D88" s="31"/>
      <c r="E88" s="35"/>
      <c r="G88" s="36"/>
      <c r="H88" s="31"/>
    </row>
    <row r="89" spans="1:10" ht="78.75" hidden="1" customHeight="1" x14ac:dyDescent="0.25">
      <c r="A89" s="10" t="s">
        <v>112</v>
      </c>
      <c r="B89" s="14" t="s">
        <v>113</v>
      </c>
      <c r="C89" s="10" t="s">
        <v>114</v>
      </c>
      <c r="D89" s="31"/>
      <c r="E89" s="35"/>
      <c r="G89" s="36"/>
      <c r="H89" s="31"/>
    </row>
    <row r="90" spans="1:10" ht="56.4" customHeight="1" x14ac:dyDescent="0.25">
      <c r="A90" s="10">
        <v>15</v>
      </c>
      <c r="B90" s="14" t="s">
        <v>115</v>
      </c>
      <c r="C90" s="10" t="s">
        <v>116</v>
      </c>
      <c r="D90" s="11">
        <f>E90*G90*12</f>
        <v>1603.7280000000001</v>
      </c>
      <c r="E90" s="12">
        <v>0.04</v>
      </c>
      <c r="G90" s="18">
        <f>G15</f>
        <v>3341.1</v>
      </c>
      <c r="H90" s="11">
        <f>D90</f>
        <v>1603.7280000000001</v>
      </c>
      <c r="J90" s="7"/>
    </row>
    <row r="91" spans="1:10" x14ac:dyDescent="0.25">
      <c r="A91" s="33" t="s">
        <v>117</v>
      </c>
      <c r="B91" s="33"/>
      <c r="C91" s="33"/>
      <c r="D91" s="33"/>
      <c r="E91" s="33"/>
      <c r="G91" s="13"/>
    </row>
    <row r="92" spans="1:10" hidden="1" x14ac:dyDescent="0.25">
      <c r="A92" s="10" t="s">
        <v>118</v>
      </c>
      <c r="B92" s="23"/>
      <c r="C92" s="19"/>
      <c r="D92" s="24"/>
      <c r="E92" s="25"/>
      <c r="G92" s="13"/>
    </row>
    <row r="93" spans="1:10" ht="26.4" x14ac:dyDescent="0.25">
      <c r="A93" s="10">
        <v>1</v>
      </c>
      <c r="B93" s="26" t="s">
        <v>119</v>
      </c>
      <c r="C93" s="34" t="s">
        <v>120</v>
      </c>
      <c r="D93" s="32">
        <f>E93*G93*12</f>
        <v>160372.79999999999</v>
      </c>
      <c r="E93" s="35">
        <v>4</v>
      </c>
      <c r="G93" s="36">
        <f>G15</f>
        <v>3341.1</v>
      </c>
      <c r="H93" s="32">
        <f>D93</f>
        <v>160372.79999999999</v>
      </c>
    </row>
    <row r="94" spans="1:10" x14ac:dyDescent="0.25">
      <c r="A94" s="10">
        <v>2</v>
      </c>
      <c r="B94" s="26" t="s">
        <v>121</v>
      </c>
      <c r="C94" s="34"/>
      <c r="D94" s="32"/>
      <c r="E94" s="35"/>
      <c r="G94" s="36"/>
      <c r="H94" s="32"/>
    </row>
    <row r="95" spans="1:10" x14ac:dyDescent="0.25">
      <c r="A95" s="10">
        <v>3</v>
      </c>
      <c r="B95" s="26" t="s">
        <v>122</v>
      </c>
      <c r="C95" s="34"/>
      <c r="D95" s="32"/>
      <c r="E95" s="35"/>
      <c r="G95" s="36"/>
      <c r="H95" s="32"/>
    </row>
    <row r="96" spans="1:10" ht="20.399999999999999" customHeight="1" x14ac:dyDescent="0.25">
      <c r="A96" s="30" t="s">
        <v>123</v>
      </c>
      <c r="B96" s="30"/>
      <c r="C96" s="30"/>
      <c r="D96" s="27"/>
      <c r="E96" s="28">
        <f>E15+E20+E22+E25+E27+E42+E48+E54+E56+E62+E67+E70+E90+E93</f>
        <v>27.22</v>
      </c>
      <c r="G96" s="13"/>
    </row>
    <row r="97" spans="1:12" ht="20.399999999999999" customHeight="1" x14ac:dyDescent="0.25">
      <c r="A97" s="30" t="s">
        <v>124</v>
      </c>
      <c r="B97" s="30"/>
      <c r="C97" s="30"/>
      <c r="D97" s="27">
        <f>D15+D20+D22+D25+D27+D42+D48+D54+D56+D62+D67+D70+D90+D93</f>
        <v>1091336.9039999999</v>
      </c>
      <c r="E97" s="16"/>
      <c r="G97" s="13">
        <f>27.22*3341.1*12</f>
        <v>1091336.9040000001</v>
      </c>
      <c r="H97" s="27">
        <f>H15+H20+H22+H25+H27+H42+H48+H54+H56+H62+H67+H70+H90+H93</f>
        <v>1091336.9039999999</v>
      </c>
      <c r="J97" s="7"/>
    </row>
    <row r="99" spans="1:12" x14ac:dyDescent="0.25">
      <c r="L99" s="7"/>
    </row>
  </sheetData>
  <mergeCells count="68">
    <mergeCell ref="A1:E1"/>
    <mergeCell ref="A2:E2"/>
    <mergeCell ref="A3:E3"/>
    <mergeCell ref="B5:C5"/>
    <mergeCell ref="A14:E14"/>
    <mergeCell ref="D15:D19"/>
    <mergeCell ref="E15:E19"/>
    <mergeCell ref="G15:G19"/>
    <mergeCell ref="A21:E21"/>
    <mergeCell ref="D22:D24"/>
    <mergeCell ref="E22:E24"/>
    <mergeCell ref="G22:G24"/>
    <mergeCell ref="A26:E26"/>
    <mergeCell ref="A27:C27"/>
    <mergeCell ref="D27:D40"/>
    <mergeCell ref="E27:E40"/>
    <mergeCell ref="G27:G40"/>
    <mergeCell ref="A34:C34"/>
    <mergeCell ref="A41:E41"/>
    <mergeCell ref="A42:C42"/>
    <mergeCell ref="D42:D47"/>
    <mergeCell ref="E42:E47"/>
    <mergeCell ref="G42:G47"/>
    <mergeCell ref="A48:C48"/>
    <mergeCell ref="D48:D53"/>
    <mergeCell ref="E48:E53"/>
    <mergeCell ref="G48:G53"/>
    <mergeCell ref="A54:C54"/>
    <mergeCell ref="D54:D55"/>
    <mergeCell ref="E54:E55"/>
    <mergeCell ref="G54:G55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72:A77"/>
    <mergeCell ref="C72:C77"/>
    <mergeCell ref="B74:B75"/>
    <mergeCell ref="A66:E66"/>
    <mergeCell ref="D67:D68"/>
    <mergeCell ref="E67:E68"/>
    <mergeCell ref="E93:E95"/>
    <mergeCell ref="G93:G95"/>
    <mergeCell ref="D70:D89"/>
    <mergeCell ref="E70:E89"/>
    <mergeCell ref="G70:G89"/>
    <mergeCell ref="A96:C96"/>
    <mergeCell ref="A97:C97"/>
    <mergeCell ref="H15:H19"/>
    <mergeCell ref="H22:H24"/>
    <mergeCell ref="H27:H40"/>
    <mergeCell ref="H42:H47"/>
    <mergeCell ref="H48:H53"/>
    <mergeCell ref="H54:H55"/>
    <mergeCell ref="H56:H61"/>
    <mergeCell ref="H62:H65"/>
    <mergeCell ref="H67:H68"/>
    <mergeCell ref="H70:H89"/>
    <mergeCell ref="H93:H95"/>
    <mergeCell ref="A91:E91"/>
    <mergeCell ref="C93:C95"/>
    <mergeCell ref="D93:D9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2</vt:lpstr>
      <vt:lpstr>'Весенний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2018-12-12T04:57:11Z</dcterms:created>
  <dcterms:modified xsi:type="dcterms:W3CDTF">2023-03-02T07:33:49Z</dcterms:modified>
</cp:coreProperties>
</file>