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50лет Комсомола 123 А" sheetId="1" r:id="rId1"/>
  </sheets>
  <definedNames>
    <definedName name="_xlnm.Print_Area" localSheetId="0">'50лет Комсомола 123 А'!$A$1:$I$87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1" l="1"/>
  <c r="I84" i="1"/>
  <c r="I68" i="1"/>
  <c r="I65" i="1"/>
  <c r="I60" i="1"/>
  <c r="I54" i="1"/>
  <c r="I52" i="1"/>
  <c r="I46" i="1"/>
  <c r="I41" i="1"/>
  <c r="I27" i="1"/>
  <c r="I25" i="1"/>
  <c r="I22" i="1"/>
  <c r="I20" i="1"/>
  <c r="I15" i="1"/>
  <c r="I87" i="1" l="1"/>
  <c r="H87" i="1" l="1"/>
  <c r="D87" i="1"/>
  <c r="G87" i="1"/>
  <c r="G86" i="1" l="1"/>
  <c r="D86" i="1" s="1"/>
  <c r="G84" i="1"/>
  <c r="D84" i="1" s="1"/>
  <c r="G68" i="1"/>
  <c r="D68" i="1" s="1"/>
  <c r="G65" i="1"/>
  <c r="D65" i="1"/>
  <c r="G60" i="1"/>
  <c r="D60" i="1" s="1"/>
  <c r="G54" i="1"/>
  <c r="D54" i="1" s="1"/>
  <c r="G52" i="1"/>
  <c r="D52" i="1" s="1"/>
  <c r="G46" i="1"/>
  <c r="D46" i="1"/>
  <c r="G41" i="1"/>
  <c r="D41" i="1" s="1"/>
  <c r="G27" i="1"/>
  <c r="D27" i="1" s="1"/>
  <c r="G25" i="1"/>
  <c r="D25" i="1" s="1"/>
  <c r="G22" i="1"/>
  <c r="D22" i="1" s="1"/>
  <c r="G20" i="1"/>
  <c r="D20" i="1" s="1"/>
  <c r="D15" i="1"/>
</calcChain>
</file>

<file path=xl/sharedStrings.xml><?xml version="1.0" encoding="utf-8"?>
<sst xmlns="http://schemas.openxmlformats.org/spreadsheetml/2006/main" count="149" uniqueCount="116">
  <si>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</si>
  <si>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</si>
  <si>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</si>
  <si>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</si>
  <si>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</si>
  <si>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</si>
  <si>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123 А по ул 50лет Комсомола города Белогорска </t>
  </si>
  <si>
    <t>2041-2043</t>
  </si>
  <si>
    <t>Площадь лестничных клеток, тамбуров, кв.м.</t>
  </si>
  <si>
    <t>Общая площадь жилых помещений МКД, кв.м.</t>
  </si>
  <si>
    <t xml:space="preserve">Площадь подвальных помещений, кв.м.  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</si>
  <si>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</si>
  <si>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</si>
  <si>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</si>
  <si>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</si>
  <si>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</si>
  <si>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</si>
  <si>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</si>
  <si>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</si>
  <si>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</si>
  <si>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</si>
  <si>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</si>
  <si>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</si>
  <si>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</si>
  <si>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</si>
  <si>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</si>
  <si>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</si>
  <si>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</si>
  <si>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</si>
  <si>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</si>
  <si>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</si>
  <si>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</si>
  <si>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</si>
  <si>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</si>
  <si>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</si>
  <si>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</si>
  <si>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</si>
  <si>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</si>
  <si>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</si>
  <si>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</si>
  <si>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</si>
  <si>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</si>
  <si>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</si>
  <si>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</si>
  <si>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</si>
  <si>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</si>
  <si>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</si>
  <si>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</si>
  <si>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</si>
  <si>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</si>
  <si>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</si>
  <si>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</si>
  <si>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</si>
  <si>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</si>
  <si>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</si>
  <si>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</si>
  <si>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</si>
  <si>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</si>
  <si>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</si>
  <si>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</si>
  <si>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</si>
  <si>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</si>
  <si>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</si>
  <si>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</si>
  <si>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</si>
  <si>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>1.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</si>
  <si>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</si>
  <si>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</si>
  <si>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</si>
  <si>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</si>
  <si>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</si>
  <si>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</si>
  <si>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</si>
  <si>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</si>
  <si>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</si>
  <si>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</si>
  <si>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</si>
  <si>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</si>
  <si>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</si>
  <si>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</si>
  <si>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</si>
  <si>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</si>
  <si>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</si>
  <si>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</si>
  <si>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</si>
  <si>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</si>
  <si>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</si>
  <si>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</si>
  <si>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</si>
  <si>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</si>
  <si>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</si>
  <si>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</si>
  <si>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</si>
  <si>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</si>
  <si>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</si>
  <si>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</si>
  <si>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</si>
  <si>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</si>
  <si>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</si>
  <si>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</si>
  <si>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</si>
  <si>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</si>
  <si>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</si>
  <si>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</si>
  <si>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</si>
  <si>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</si>
  <si>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</si>
  <si>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</si>
  <si>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</si>
  <si>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</si>
  <si>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</si>
  <si>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Демонтаж  бетонной плиты   над вентиляционной шахтой и установка зонта-1шт</t>
  </si>
  <si>
    <t>май-октябрь</t>
  </si>
  <si>
    <t>Всего  за 1133,7кв.м.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</si>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</sst>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right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/>
    <xf numFmtId="2" fontId="3" fillId="2" borderId="0" xfId="0" applyNumberFormat="1" applyFont="1" applyFill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R87"/>
  <sheetViews>
    <sheetView tabSelected="1" view="pageBreakPreview" topLeftCell="A80" zoomScale="60" zoomScaleNormal="100" workbookViewId="0">
      <selection activeCell="I87" sqref="I87"/>
    </sheetView>
  </sheetViews>
  <sheetFormatPr defaultRowHeight="13.2" x14ac:dyDescent="0.25"/>
  <cols>
    <col min="1" max="1" width="6" style="8" customWidth="1"/>
    <col min="2" max="2" width="44.33203125" style="9" customWidth="1"/>
    <col min="3" max="3" width="15.33203125" style="6" customWidth="1"/>
    <col min="4" max="4" width="13.77734375" style="7" customWidth="1"/>
    <col min="5" max="5" width="11.44140625" style="7" hidden="1" customWidth="1"/>
    <col min="6" max="6" width="0" style="6" hidden="1" customWidth="1"/>
    <col min="7" max="7" width="12.21875" style="6" hidden="1" customWidth="1"/>
    <col min="8" max="8" width="11.6640625" style="6" hidden="1" customWidth="1"/>
    <col min="9" max="9" width="12.44140625" style="6" customWidth="1"/>
    <col min="10" max="16384" width="8.88671875" style="6"/>
  </cols>
  <sheetData>
    <row r="1" spans="1:18" x14ac:dyDescent="0.25">
      <c r="A1" s="10" t="s">
        <v>0</v>
      </c>
      <c r="B1" s="10"/>
      <c r="C1" s="10"/>
      <c r="D1" s="10"/>
      <c r="E1" s="10"/>
    </row>
    <row r="2" spans="1:18" x14ac:dyDescent="0.25">
      <c r="A2" s="10" t="s">
        <v>6</v>
      </c>
      <c r="B2" s="10"/>
      <c r="C2" s="10"/>
      <c r="D2" s="10"/>
      <c r="E2" s="10"/>
    </row>
    <row r="3" spans="1:18" x14ac:dyDescent="0.25">
      <c r="A3" s="10" t="s">
        <v>11</v>
      </c>
      <c r="B3" s="10"/>
      <c r="C3" s="10"/>
      <c r="D3" s="10"/>
      <c r="E3" s="10"/>
    </row>
    <row r="4" spans="1:18" ht="17.399999999999999" customHeight="1" x14ac:dyDescent="0.25">
      <c r="A4" s="1"/>
      <c r="B4" s="11" t="s">
        <v>1</v>
      </c>
      <c r="C4" s="11"/>
      <c r="D4" s="4">
        <v>2012</v>
      </c>
    </row>
    <row r="5" spans="1:18" ht="27" customHeight="1" x14ac:dyDescent="0.25">
      <c r="A5" s="3"/>
      <c r="B5" s="12" t="s">
        <v>2</v>
      </c>
      <c r="C5" s="12"/>
      <c r="D5" s="2" t="s">
        <v>7</v>
      </c>
    </row>
    <row r="6" spans="1:18" x14ac:dyDescent="0.25">
      <c r="A6" s="1"/>
      <c r="B6" s="11" t="s">
        <v>3</v>
      </c>
      <c r="C6" s="11"/>
      <c r="D6" s="4">
        <v>3</v>
      </c>
    </row>
    <row r="7" spans="1:18" x14ac:dyDescent="0.25">
      <c r="A7" s="1"/>
      <c r="B7" s="11" t="s">
        <v>4</v>
      </c>
      <c r="C7" s="11"/>
      <c r="D7" s="4">
        <v>2</v>
      </c>
    </row>
    <row r="8" spans="1:18" x14ac:dyDescent="0.25">
      <c r="A8" s="1"/>
      <c r="B8" s="11" t="s">
        <v>5</v>
      </c>
      <c r="C8" s="11"/>
      <c r="D8" s="4">
        <v>21</v>
      </c>
    </row>
    <row r="9" spans="1:18" x14ac:dyDescent="0.25">
      <c r="A9" s="1"/>
      <c r="B9" s="11" t="s">
        <v>9</v>
      </c>
      <c r="C9" s="11"/>
      <c r="D9" s="33">
        <v>1133.7</v>
      </c>
    </row>
    <row r="10" spans="1:18" x14ac:dyDescent="0.25">
      <c r="A10" s="1"/>
      <c r="B10" s="11" t="s">
        <v>8</v>
      </c>
      <c r="C10" s="11"/>
      <c r="D10" s="5">
        <v>130.1</v>
      </c>
    </row>
    <row r="11" spans="1:18" x14ac:dyDescent="0.25">
      <c r="A11" s="1"/>
      <c r="B11" s="11" t="s">
        <v>10</v>
      </c>
      <c r="C11" s="11"/>
      <c r="D11" s="5">
        <v>435.6</v>
      </c>
    </row>
    <row r="13" spans="1:18" s="14" customFormat="1" ht="64.2" customHeight="1" x14ac:dyDescent="0.3">
      <c r="A13" s="13" t="s">
        <v>12</v>
      </c>
      <c r="B13" s="13" t="s">
        <v>13</v>
      </c>
      <c r="C13" s="13" t="s">
        <v>14</v>
      </c>
      <c r="D13" s="24" t="s">
        <v>114</v>
      </c>
      <c r="E13" s="13" t="s">
        <v>15</v>
      </c>
      <c r="F13" s="6"/>
      <c r="G13" s="6"/>
      <c r="H13" s="24" t="s">
        <v>115</v>
      </c>
      <c r="I13" s="24" t="s">
        <v>115</v>
      </c>
      <c r="O13" s="37"/>
      <c r="P13" s="38"/>
      <c r="Q13" s="6"/>
      <c r="R13" s="6"/>
    </row>
    <row r="14" spans="1:18" s="14" customFormat="1" ht="13.8" x14ac:dyDescent="0.3">
      <c r="A14" s="16" t="s">
        <v>16</v>
      </c>
      <c r="B14" s="16"/>
      <c r="C14" s="16"/>
      <c r="D14" s="16"/>
      <c r="E14" s="16"/>
      <c r="G14" s="15"/>
    </row>
    <row r="15" spans="1:18" s="14" customFormat="1" ht="93" customHeight="1" x14ac:dyDescent="0.3">
      <c r="A15" s="13">
        <v>1</v>
      </c>
      <c r="B15" s="17" t="s">
        <v>17</v>
      </c>
      <c r="C15" s="13" t="s">
        <v>18</v>
      </c>
      <c r="D15" s="18">
        <f>E15*G15*12</f>
        <v>17005.5</v>
      </c>
      <c r="E15" s="19">
        <v>1.25</v>
      </c>
      <c r="G15" s="20">
        <v>1133.7</v>
      </c>
      <c r="H15" s="18"/>
      <c r="I15" s="18">
        <f>D15</f>
        <v>17005.5</v>
      </c>
    </row>
    <row r="16" spans="1:18" s="14" customFormat="1" ht="42.75" customHeight="1" x14ac:dyDescent="0.3">
      <c r="A16" s="13">
        <v>2</v>
      </c>
      <c r="B16" s="17" t="s">
        <v>19</v>
      </c>
      <c r="C16" s="13" t="s">
        <v>20</v>
      </c>
      <c r="D16" s="18"/>
      <c r="E16" s="19"/>
      <c r="G16" s="20"/>
      <c r="H16" s="18"/>
      <c r="I16" s="18"/>
    </row>
    <row r="17" spans="1:9" s="14" customFormat="1" ht="30.75" customHeight="1" x14ac:dyDescent="0.3">
      <c r="A17" s="13">
        <v>3</v>
      </c>
      <c r="B17" s="17" t="s">
        <v>21</v>
      </c>
      <c r="C17" s="13" t="s">
        <v>22</v>
      </c>
      <c r="D17" s="18"/>
      <c r="E17" s="19"/>
      <c r="G17" s="20"/>
      <c r="H17" s="18"/>
      <c r="I17" s="18"/>
    </row>
    <row r="18" spans="1:9" s="14" customFormat="1" ht="40.5" customHeight="1" x14ac:dyDescent="0.3">
      <c r="A18" s="13">
        <v>4</v>
      </c>
      <c r="B18" s="17" t="s">
        <v>23</v>
      </c>
      <c r="C18" s="13" t="s">
        <v>20</v>
      </c>
      <c r="D18" s="18"/>
      <c r="E18" s="19"/>
      <c r="G18" s="20"/>
      <c r="H18" s="18"/>
      <c r="I18" s="18"/>
    </row>
    <row r="19" spans="1:9" s="14" customFormat="1" ht="55.5" customHeight="1" x14ac:dyDescent="0.3">
      <c r="A19" s="13">
        <v>5</v>
      </c>
      <c r="B19" s="17" t="s">
        <v>24</v>
      </c>
      <c r="C19" s="13" t="s">
        <v>20</v>
      </c>
      <c r="D19" s="18"/>
      <c r="E19" s="19"/>
      <c r="G19" s="20"/>
      <c r="H19" s="18"/>
      <c r="I19" s="18"/>
    </row>
    <row r="20" spans="1:9" s="14" customFormat="1" ht="32.25" customHeight="1" x14ac:dyDescent="0.3">
      <c r="A20" s="13">
        <v>6</v>
      </c>
      <c r="B20" s="17" t="s">
        <v>25</v>
      </c>
      <c r="C20" s="21"/>
      <c r="D20" s="22">
        <f>E20*G20*12</f>
        <v>1360.44</v>
      </c>
      <c r="E20" s="23">
        <v>0.1</v>
      </c>
      <c r="G20" s="15">
        <f>G15</f>
        <v>1133.7</v>
      </c>
      <c r="H20" s="22"/>
      <c r="I20" s="22">
        <f>D20</f>
        <v>1360.44</v>
      </c>
    </row>
    <row r="21" spans="1:9" s="14" customFormat="1" ht="13.8" x14ac:dyDescent="0.3">
      <c r="A21" s="16" t="s">
        <v>26</v>
      </c>
      <c r="B21" s="16"/>
      <c r="C21" s="16"/>
      <c r="D21" s="16"/>
      <c r="E21" s="16"/>
      <c r="G21" s="15"/>
    </row>
    <row r="22" spans="1:9" s="14" customFormat="1" ht="28.8" customHeight="1" x14ac:dyDescent="0.3">
      <c r="A22" s="13">
        <v>1</v>
      </c>
      <c r="B22" s="17" t="s">
        <v>27</v>
      </c>
      <c r="C22" s="13" t="s">
        <v>28</v>
      </c>
      <c r="D22" s="18">
        <f>E22*G22*12</f>
        <v>21086.82</v>
      </c>
      <c r="E22" s="19">
        <v>1.55</v>
      </c>
      <c r="G22" s="20">
        <f>G15</f>
        <v>1133.7</v>
      </c>
      <c r="H22" s="34"/>
      <c r="I22" s="18">
        <f>D22</f>
        <v>21086.82</v>
      </c>
    </row>
    <row r="23" spans="1:9" s="14" customFormat="1" ht="28.8" customHeight="1" x14ac:dyDescent="0.3">
      <c r="A23" s="13">
        <v>2</v>
      </c>
      <c r="B23" s="17" t="s">
        <v>29</v>
      </c>
      <c r="C23" s="13" t="s">
        <v>30</v>
      </c>
      <c r="D23" s="18"/>
      <c r="E23" s="19"/>
      <c r="G23" s="20"/>
      <c r="H23" s="35"/>
      <c r="I23" s="18"/>
    </row>
    <row r="24" spans="1:9" s="14" customFormat="1" ht="78" customHeight="1" x14ac:dyDescent="0.3">
      <c r="A24" s="13">
        <v>3</v>
      </c>
      <c r="B24" s="17" t="s">
        <v>31</v>
      </c>
      <c r="C24" s="13" t="s">
        <v>30</v>
      </c>
      <c r="D24" s="18"/>
      <c r="E24" s="19"/>
      <c r="G24" s="20"/>
      <c r="H24" s="36"/>
      <c r="I24" s="18"/>
    </row>
    <row r="25" spans="1:9" s="14" customFormat="1" ht="31.8" customHeight="1" x14ac:dyDescent="0.3">
      <c r="A25" s="13">
        <v>4</v>
      </c>
      <c r="B25" s="17" t="s">
        <v>32</v>
      </c>
      <c r="C25" s="13" t="s">
        <v>20</v>
      </c>
      <c r="D25" s="24">
        <f>E25*G25*12</f>
        <v>2856.924</v>
      </c>
      <c r="E25" s="13">
        <v>0.21</v>
      </c>
      <c r="G25" s="15">
        <f>G15</f>
        <v>1133.7</v>
      </c>
      <c r="H25" s="24"/>
      <c r="I25" s="24">
        <f>D25</f>
        <v>2856.924</v>
      </c>
    </row>
    <row r="26" spans="1:9" s="14" customFormat="1" ht="13.8" x14ac:dyDescent="0.3">
      <c r="A26" s="16" t="s">
        <v>33</v>
      </c>
      <c r="B26" s="16"/>
      <c r="C26" s="16"/>
      <c r="D26" s="16"/>
      <c r="E26" s="16"/>
      <c r="G26" s="15"/>
    </row>
    <row r="27" spans="1:9" s="14" customFormat="1" ht="13.8" x14ac:dyDescent="0.3">
      <c r="A27" s="25" t="s">
        <v>34</v>
      </c>
      <c r="B27" s="25"/>
      <c r="C27" s="25"/>
      <c r="D27" s="18">
        <f>E27*G27*12</f>
        <v>49792.104000000007</v>
      </c>
      <c r="E27" s="19">
        <v>3.66</v>
      </c>
      <c r="G27" s="20">
        <f>G15</f>
        <v>1133.7</v>
      </c>
      <c r="H27" s="18"/>
      <c r="I27" s="18">
        <f>D27</f>
        <v>49792.104000000007</v>
      </c>
    </row>
    <row r="28" spans="1:9" s="14" customFormat="1" ht="17.399999999999999" customHeight="1" x14ac:dyDescent="0.3">
      <c r="A28" s="13">
        <v>1</v>
      </c>
      <c r="B28" s="17" t="s">
        <v>35</v>
      </c>
      <c r="C28" s="13" t="s">
        <v>36</v>
      </c>
      <c r="D28" s="18"/>
      <c r="E28" s="19"/>
      <c r="G28" s="20"/>
      <c r="H28" s="18"/>
      <c r="I28" s="18"/>
    </row>
    <row r="29" spans="1:9" s="14" customFormat="1" ht="54" customHeight="1" x14ac:dyDescent="0.3">
      <c r="A29" s="13">
        <v>2</v>
      </c>
      <c r="B29" s="17" t="s">
        <v>37</v>
      </c>
      <c r="C29" s="13" t="s">
        <v>38</v>
      </c>
      <c r="D29" s="18"/>
      <c r="E29" s="19"/>
      <c r="G29" s="20"/>
      <c r="H29" s="18"/>
      <c r="I29" s="18"/>
    </row>
    <row r="30" spans="1:9" s="14" customFormat="1" ht="15.6" customHeight="1" x14ac:dyDescent="0.3">
      <c r="A30" s="13">
        <v>3</v>
      </c>
      <c r="B30" s="17" t="s">
        <v>39</v>
      </c>
      <c r="C30" s="13" t="s">
        <v>40</v>
      </c>
      <c r="D30" s="18"/>
      <c r="E30" s="19"/>
      <c r="G30" s="20"/>
      <c r="H30" s="18"/>
      <c r="I30" s="18"/>
    </row>
    <row r="31" spans="1:9" s="14" customFormat="1" ht="28.2" customHeight="1" x14ac:dyDescent="0.3">
      <c r="A31" s="13">
        <v>4</v>
      </c>
      <c r="B31" s="17" t="s">
        <v>41</v>
      </c>
      <c r="C31" s="13" t="s">
        <v>42</v>
      </c>
      <c r="D31" s="18"/>
      <c r="E31" s="19"/>
      <c r="G31" s="20"/>
      <c r="H31" s="18"/>
      <c r="I31" s="18"/>
    </row>
    <row r="32" spans="1:9" s="14" customFormat="1" ht="27" customHeight="1" x14ac:dyDescent="0.3">
      <c r="A32" s="13">
        <v>5</v>
      </c>
      <c r="B32" s="17" t="s">
        <v>43</v>
      </c>
      <c r="C32" s="23" t="s">
        <v>44</v>
      </c>
      <c r="D32" s="18"/>
      <c r="E32" s="19"/>
      <c r="G32" s="20"/>
      <c r="H32" s="18"/>
      <c r="I32" s="18"/>
    </row>
    <row r="33" spans="1:9" s="14" customFormat="1" ht="13.8" x14ac:dyDescent="0.3">
      <c r="A33" s="25" t="s">
        <v>45</v>
      </c>
      <c r="B33" s="25"/>
      <c r="C33" s="25"/>
      <c r="D33" s="18"/>
      <c r="E33" s="19"/>
      <c r="G33" s="20"/>
      <c r="H33" s="18"/>
      <c r="I33" s="18"/>
    </row>
    <row r="34" spans="1:9" s="14" customFormat="1" ht="31.8" customHeight="1" x14ac:dyDescent="0.3">
      <c r="A34" s="13">
        <v>6</v>
      </c>
      <c r="B34" s="17" t="s">
        <v>46</v>
      </c>
      <c r="C34" s="13" t="s">
        <v>22</v>
      </c>
      <c r="D34" s="18"/>
      <c r="E34" s="19"/>
      <c r="G34" s="20"/>
      <c r="H34" s="18"/>
      <c r="I34" s="18"/>
    </row>
    <row r="35" spans="1:9" s="14" customFormat="1" ht="43.8" customHeight="1" x14ac:dyDescent="0.3">
      <c r="A35" s="13">
        <v>7</v>
      </c>
      <c r="B35" s="17" t="s">
        <v>47</v>
      </c>
      <c r="C35" s="13" t="s">
        <v>22</v>
      </c>
      <c r="D35" s="18"/>
      <c r="E35" s="19"/>
      <c r="G35" s="20"/>
      <c r="H35" s="18"/>
      <c r="I35" s="18"/>
    </row>
    <row r="36" spans="1:9" s="14" customFormat="1" ht="47.25" customHeight="1" x14ac:dyDescent="0.3">
      <c r="A36" s="13">
        <v>8</v>
      </c>
      <c r="B36" s="17" t="s">
        <v>48</v>
      </c>
      <c r="C36" s="13" t="s">
        <v>36</v>
      </c>
      <c r="D36" s="18"/>
      <c r="E36" s="19"/>
      <c r="G36" s="20"/>
      <c r="H36" s="18"/>
      <c r="I36" s="18"/>
    </row>
    <row r="37" spans="1:9" s="14" customFormat="1" ht="20.399999999999999" customHeight="1" x14ac:dyDescent="0.3">
      <c r="A37" s="13">
        <v>9</v>
      </c>
      <c r="B37" s="17" t="s">
        <v>49</v>
      </c>
      <c r="C37" s="13" t="s">
        <v>36</v>
      </c>
      <c r="D37" s="18"/>
      <c r="E37" s="19"/>
      <c r="G37" s="20"/>
      <c r="H37" s="18"/>
      <c r="I37" s="18"/>
    </row>
    <row r="38" spans="1:9" s="14" customFormat="1" ht="42" customHeight="1" x14ac:dyDescent="0.3">
      <c r="A38" s="13">
        <v>10</v>
      </c>
      <c r="B38" s="17" t="s">
        <v>37</v>
      </c>
      <c r="C38" s="13" t="s">
        <v>50</v>
      </c>
      <c r="D38" s="18"/>
      <c r="E38" s="19"/>
      <c r="G38" s="20"/>
      <c r="H38" s="18"/>
      <c r="I38" s="18"/>
    </row>
    <row r="39" spans="1:9" s="14" customFormat="1" ht="21.75" customHeight="1" x14ac:dyDescent="0.3">
      <c r="A39" s="13">
        <v>11</v>
      </c>
      <c r="B39" s="17" t="s">
        <v>51</v>
      </c>
      <c r="C39" s="13" t="s">
        <v>36</v>
      </c>
      <c r="D39" s="18"/>
      <c r="E39" s="19"/>
      <c r="G39" s="20"/>
      <c r="H39" s="18"/>
      <c r="I39" s="18"/>
    </row>
    <row r="40" spans="1:9" s="14" customFormat="1" ht="13.8" x14ac:dyDescent="0.3">
      <c r="A40" s="16" t="s">
        <v>52</v>
      </c>
      <c r="B40" s="16"/>
      <c r="C40" s="16"/>
      <c r="D40" s="16"/>
      <c r="E40" s="16"/>
      <c r="G40" s="15"/>
    </row>
    <row r="41" spans="1:9" s="14" customFormat="1" ht="13.8" x14ac:dyDescent="0.3">
      <c r="A41" s="25" t="s">
        <v>53</v>
      </c>
      <c r="B41" s="25"/>
      <c r="C41" s="25"/>
      <c r="D41" s="18">
        <f>E41*G41*12</f>
        <v>24896.052000000003</v>
      </c>
      <c r="E41" s="19">
        <v>1.83</v>
      </c>
      <c r="G41" s="20">
        <f>G15</f>
        <v>1133.7</v>
      </c>
      <c r="H41" s="18"/>
      <c r="I41" s="18">
        <f>D41</f>
        <v>24896.052000000003</v>
      </c>
    </row>
    <row r="42" spans="1:9" s="14" customFormat="1" ht="98.25" customHeight="1" x14ac:dyDescent="0.3">
      <c r="A42" s="13">
        <v>1</v>
      </c>
      <c r="B42" s="17" t="s">
        <v>54</v>
      </c>
      <c r="C42" s="13" t="s">
        <v>55</v>
      </c>
      <c r="D42" s="18"/>
      <c r="E42" s="19"/>
      <c r="G42" s="20"/>
      <c r="H42" s="18"/>
      <c r="I42" s="18"/>
    </row>
    <row r="43" spans="1:9" s="14" customFormat="1" ht="60.75" customHeight="1" x14ac:dyDescent="0.3">
      <c r="A43" s="13">
        <v>2</v>
      </c>
      <c r="B43" s="17" t="s">
        <v>56</v>
      </c>
      <c r="C43" s="13" t="s">
        <v>55</v>
      </c>
      <c r="D43" s="18"/>
      <c r="E43" s="19"/>
      <c r="G43" s="20"/>
      <c r="H43" s="18"/>
      <c r="I43" s="18"/>
    </row>
    <row r="44" spans="1:9" s="14" customFormat="1" ht="14.4" customHeight="1" x14ac:dyDescent="0.3">
      <c r="A44" s="13">
        <v>3</v>
      </c>
      <c r="B44" s="17" t="s">
        <v>57</v>
      </c>
      <c r="C44" s="13" t="s">
        <v>20</v>
      </c>
      <c r="D44" s="18"/>
      <c r="E44" s="19"/>
      <c r="G44" s="20"/>
      <c r="H44" s="18"/>
      <c r="I44" s="18"/>
    </row>
    <row r="45" spans="1:9" s="14" customFormat="1" ht="32.4" customHeight="1" x14ac:dyDescent="0.3">
      <c r="A45" s="13">
        <v>4</v>
      </c>
      <c r="B45" s="17" t="s">
        <v>58</v>
      </c>
      <c r="C45" s="13" t="s">
        <v>59</v>
      </c>
      <c r="D45" s="18"/>
      <c r="E45" s="19"/>
      <c r="G45" s="20"/>
      <c r="H45" s="18"/>
      <c r="I45" s="18"/>
    </row>
    <row r="46" spans="1:9" s="14" customFormat="1" ht="13.8" x14ac:dyDescent="0.3">
      <c r="A46" s="25" t="s">
        <v>60</v>
      </c>
      <c r="B46" s="25"/>
      <c r="C46" s="25"/>
      <c r="D46" s="18">
        <f>E46*G46*12</f>
        <v>27208.800000000003</v>
      </c>
      <c r="E46" s="26">
        <v>2</v>
      </c>
      <c r="G46" s="27">
        <f>G15</f>
        <v>1133.7</v>
      </c>
      <c r="H46" s="18"/>
      <c r="I46" s="18">
        <f>D46</f>
        <v>27208.800000000003</v>
      </c>
    </row>
    <row r="47" spans="1:9" s="14" customFormat="1" ht="56.4" customHeight="1" x14ac:dyDescent="0.3">
      <c r="A47" s="13">
        <v>1</v>
      </c>
      <c r="B47" s="17" t="s">
        <v>61</v>
      </c>
      <c r="C47" s="13" t="s">
        <v>55</v>
      </c>
      <c r="D47" s="18"/>
      <c r="E47" s="26"/>
      <c r="G47" s="27"/>
      <c r="H47" s="18"/>
      <c r="I47" s="18"/>
    </row>
    <row r="48" spans="1:9" s="14" customFormat="1" ht="66" customHeight="1" x14ac:dyDescent="0.3">
      <c r="A48" s="13">
        <v>2</v>
      </c>
      <c r="B48" s="17" t="s">
        <v>62</v>
      </c>
      <c r="C48" s="13" t="s">
        <v>55</v>
      </c>
      <c r="D48" s="18"/>
      <c r="E48" s="26"/>
      <c r="G48" s="27"/>
      <c r="H48" s="18"/>
      <c r="I48" s="18"/>
    </row>
    <row r="49" spans="1:9" s="14" customFormat="1" ht="43.8" customHeight="1" x14ac:dyDescent="0.3">
      <c r="A49" s="13">
        <v>3</v>
      </c>
      <c r="B49" s="17" t="s">
        <v>63</v>
      </c>
      <c r="C49" s="13" t="s">
        <v>55</v>
      </c>
      <c r="D49" s="18"/>
      <c r="E49" s="26"/>
      <c r="G49" s="27"/>
      <c r="H49" s="18"/>
      <c r="I49" s="18"/>
    </row>
    <row r="50" spans="1:9" s="14" customFormat="1" ht="20.399999999999999" customHeight="1" x14ac:dyDescent="0.3">
      <c r="A50" s="13">
        <v>4</v>
      </c>
      <c r="B50" s="17" t="s">
        <v>57</v>
      </c>
      <c r="C50" s="13" t="s">
        <v>20</v>
      </c>
      <c r="D50" s="18"/>
      <c r="E50" s="26"/>
      <c r="G50" s="27"/>
      <c r="H50" s="18"/>
      <c r="I50" s="18"/>
    </row>
    <row r="51" spans="1:9" s="14" customFormat="1" ht="31.5" customHeight="1" x14ac:dyDescent="0.3">
      <c r="A51" s="13">
        <v>5</v>
      </c>
      <c r="B51" s="17" t="s">
        <v>58</v>
      </c>
      <c r="C51" s="13" t="s">
        <v>55</v>
      </c>
      <c r="D51" s="18"/>
      <c r="E51" s="26"/>
      <c r="G51" s="27"/>
      <c r="H51" s="18"/>
      <c r="I51" s="18"/>
    </row>
    <row r="52" spans="1:9" s="14" customFormat="1" ht="13.8" x14ac:dyDescent="0.3">
      <c r="A52" s="25" t="s">
        <v>64</v>
      </c>
      <c r="B52" s="25"/>
      <c r="C52" s="25"/>
      <c r="D52" s="18">
        <f>E52*G52*12</f>
        <v>15372.971999999998</v>
      </c>
      <c r="E52" s="19">
        <v>1.1299999999999999</v>
      </c>
      <c r="G52" s="20">
        <f>G15</f>
        <v>1133.7</v>
      </c>
      <c r="H52" s="18"/>
      <c r="I52" s="18">
        <f>D52</f>
        <v>15372.971999999998</v>
      </c>
    </row>
    <row r="53" spans="1:9" s="14" customFormat="1" ht="42.75" customHeight="1" x14ac:dyDescent="0.3">
      <c r="A53" s="13" t="s">
        <v>65</v>
      </c>
      <c r="B53" s="17" t="s">
        <v>66</v>
      </c>
      <c r="C53" s="13" t="s">
        <v>55</v>
      </c>
      <c r="D53" s="18"/>
      <c r="E53" s="19"/>
      <c r="G53" s="20"/>
      <c r="H53" s="18"/>
      <c r="I53" s="18"/>
    </row>
    <row r="54" spans="1:9" s="14" customFormat="1" ht="13.8" x14ac:dyDescent="0.3">
      <c r="A54" s="25" t="s">
        <v>67</v>
      </c>
      <c r="B54" s="25"/>
      <c r="C54" s="25"/>
      <c r="D54" s="18">
        <f>E54*G54*12</f>
        <v>46799.135999999999</v>
      </c>
      <c r="E54" s="19">
        <v>3.44</v>
      </c>
      <c r="G54" s="20">
        <f>G15</f>
        <v>1133.7</v>
      </c>
      <c r="H54" s="18"/>
      <c r="I54" s="18">
        <f>D54</f>
        <v>46799.135999999999</v>
      </c>
    </row>
    <row r="55" spans="1:9" s="14" customFormat="1" ht="42" customHeight="1" x14ac:dyDescent="0.3">
      <c r="A55" s="13">
        <v>1</v>
      </c>
      <c r="B55" s="17" t="s">
        <v>68</v>
      </c>
      <c r="C55" s="13" t="s">
        <v>20</v>
      </c>
      <c r="D55" s="18"/>
      <c r="E55" s="19"/>
      <c r="G55" s="20"/>
      <c r="H55" s="18"/>
      <c r="I55" s="18"/>
    </row>
    <row r="56" spans="1:9" s="14" customFormat="1" ht="25.5" customHeight="1" x14ac:dyDescent="0.3">
      <c r="A56" s="13">
        <v>2</v>
      </c>
      <c r="B56" s="17" t="s">
        <v>69</v>
      </c>
      <c r="C56" s="13" t="s">
        <v>55</v>
      </c>
      <c r="D56" s="18"/>
      <c r="E56" s="19"/>
      <c r="G56" s="20"/>
      <c r="H56" s="18"/>
      <c r="I56" s="18"/>
    </row>
    <row r="57" spans="1:9" s="14" customFormat="1" ht="44.4" customHeight="1" x14ac:dyDescent="0.3">
      <c r="A57" s="13">
        <v>3</v>
      </c>
      <c r="B57" s="17" t="s">
        <v>63</v>
      </c>
      <c r="C57" s="13" t="s">
        <v>55</v>
      </c>
      <c r="D57" s="18"/>
      <c r="E57" s="19"/>
      <c r="G57" s="20"/>
      <c r="H57" s="18"/>
      <c r="I57" s="18"/>
    </row>
    <row r="58" spans="1:9" s="14" customFormat="1" ht="18.600000000000001" customHeight="1" x14ac:dyDescent="0.3">
      <c r="A58" s="13">
        <v>4</v>
      </c>
      <c r="B58" s="17" t="s">
        <v>70</v>
      </c>
      <c r="C58" s="13" t="s">
        <v>20</v>
      </c>
      <c r="D58" s="18"/>
      <c r="E58" s="19"/>
      <c r="G58" s="20"/>
      <c r="H58" s="18"/>
      <c r="I58" s="18"/>
    </row>
    <row r="59" spans="1:9" s="14" customFormat="1" ht="43.8" customHeight="1" x14ac:dyDescent="0.3">
      <c r="A59" s="13">
        <v>5</v>
      </c>
      <c r="B59" s="17" t="s">
        <v>71</v>
      </c>
      <c r="C59" s="13" t="s">
        <v>55</v>
      </c>
      <c r="D59" s="18"/>
      <c r="E59" s="19"/>
      <c r="G59" s="20"/>
      <c r="H59" s="18"/>
      <c r="I59" s="18"/>
    </row>
    <row r="60" spans="1:9" s="14" customFormat="1" ht="13.8" x14ac:dyDescent="0.3">
      <c r="A60" s="25" t="s">
        <v>72</v>
      </c>
      <c r="B60" s="25"/>
      <c r="C60" s="25"/>
      <c r="D60" s="18">
        <f>E60*G60*12</f>
        <v>17005.5</v>
      </c>
      <c r="E60" s="19">
        <v>1.25</v>
      </c>
      <c r="G60" s="20">
        <f>G15</f>
        <v>1133.7</v>
      </c>
      <c r="H60" s="18"/>
      <c r="I60" s="18">
        <f>D60</f>
        <v>17005.5</v>
      </c>
    </row>
    <row r="61" spans="1:9" s="14" customFormat="1" ht="71.25" customHeight="1" x14ac:dyDescent="0.3">
      <c r="A61" s="13">
        <v>1</v>
      </c>
      <c r="B61" s="17" t="s">
        <v>73</v>
      </c>
      <c r="C61" s="13" t="s">
        <v>20</v>
      </c>
      <c r="D61" s="18"/>
      <c r="E61" s="19"/>
      <c r="G61" s="20"/>
      <c r="H61" s="18"/>
      <c r="I61" s="18"/>
    </row>
    <row r="62" spans="1:9" s="14" customFormat="1" ht="67.8" customHeight="1" x14ac:dyDescent="0.3">
      <c r="A62" s="13">
        <v>2</v>
      </c>
      <c r="B62" s="17" t="s">
        <v>74</v>
      </c>
      <c r="C62" s="13" t="s">
        <v>55</v>
      </c>
      <c r="D62" s="18"/>
      <c r="E62" s="19"/>
      <c r="G62" s="20"/>
      <c r="H62" s="18"/>
      <c r="I62" s="18"/>
    </row>
    <row r="63" spans="1:9" s="14" customFormat="1" ht="40.200000000000003" customHeight="1" x14ac:dyDescent="0.3">
      <c r="A63" s="13">
        <v>3</v>
      </c>
      <c r="B63" s="17" t="s">
        <v>75</v>
      </c>
      <c r="C63" s="13" t="s">
        <v>55</v>
      </c>
      <c r="D63" s="18"/>
      <c r="E63" s="19"/>
      <c r="G63" s="20"/>
      <c r="H63" s="18"/>
      <c r="I63" s="18"/>
    </row>
    <row r="64" spans="1:9" s="14" customFormat="1" ht="15" customHeight="1" x14ac:dyDescent="0.3">
      <c r="A64" s="25" t="s">
        <v>76</v>
      </c>
      <c r="B64" s="25"/>
      <c r="C64" s="25"/>
      <c r="D64" s="25"/>
      <c r="E64" s="25"/>
      <c r="G64" s="15"/>
    </row>
    <row r="65" spans="1:9" s="14" customFormat="1" ht="71.25" customHeight="1" x14ac:dyDescent="0.3">
      <c r="A65" s="13">
        <v>1</v>
      </c>
      <c r="B65" s="17" t="s">
        <v>77</v>
      </c>
      <c r="C65" s="13" t="s">
        <v>59</v>
      </c>
      <c r="D65" s="18">
        <f>E65*G65*12</f>
        <v>32786.603999999999</v>
      </c>
      <c r="E65" s="19">
        <v>2.41</v>
      </c>
      <c r="G65" s="20">
        <f>G15</f>
        <v>1133.7</v>
      </c>
      <c r="H65" s="18"/>
      <c r="I65" s="18">
        <f>D65</f>
        <v>32786.603999999999</v>
      </c>
    </row>
    <row r="66" spans="1:9" s="14" customFormat="1" ht="34.5" customHeight="1" x14ac:dyDescent="0.3">
      <c r="A66" s="13">
        <v>2</v>
      </c>
      <c r="B66" s="17" t="s">
        <v>78</v>
      </c>
      <c r="C66" s="13" t="s">
        <v>79</v>
      </c>
      <c r="D66" s="18"/>
      <c r="E66" s="19"/>
      <c r="G66" s="20"/>
      <c r="H66" s="18"/>
      <c r="I66" s="18"/>
    </row>
    <row r="67" spans="1:9" s="14" customFormat="1" ht="15" customHeight="1" x14ac:dyDescent="0.3">
      <c r="A67" s="25" t="s">
        <v>80</v>
      </c>
      <c r="B67" s="25"/>
      <c r="C67" s="25"/>
      <c r="D67" s="25"/>
      <c r="E67" s="25"/>
      <c r="G67" s="15"/>
    </row>
    <row r="68" spans="1:9" s="14" customFormat="1" ht="78.75" customHeight="1" x14ac:dyDescent="0.3">
      <c r="A68" s="13">
        <v>1</v>
      </c>
      <c r="B68" s="17" t="s">
        <v>81</v>
      </c>
      <c r="C68" s="23" t="s">
        <v>82</v>
      </c>
      <c r="D68" s="18">
        <f>E68*G68*12</f>
        <v>59179.139999999992</v>
      </c>
      <c r="E68" s="19">
        <v>4.3499999999999996</v>
      </c>
      <c r="G68" s="20">
        <f>G15</f>
        <v>1133.7</v>
      </c>
      <c r="H68" s="18"/>
      <c r="I68" s="18">
        <f>D68</f>
        <v>59179.139999999992</v>
      </c>
    </row>
    <row r="69" spans="1:9" s="14" customFormat="1" ht="84.75" customHeight="1" x14ac:dyDescent="0.3">
      <c r="A69" s="13">
        <v>2</v>
      </c>
      <c r="B69" s="17" t="s">
        <v>83</v>
      </c>
      <c r="C69" s="23" t="s">
        <v>82</v>
      </c>
      <c r="D69" s="18"/>
      <c r="E69" s="19"/>
      <c r="G69" s="20"/>
      <c r="H69" s="18"/>
      <c r="I69" s="18"/>
    </row>
    <row r="70" spans="1:9" s="14" customFormat="1" ht="67.5" customHeight="1" x14ac:dyDescent="0.3">
      <c r="A70" s="19">
        <v>3</v>
      </c>
      <c r="B70" s="17" t="s">
        <v>84</v>
      </c>
      <c r="C70" s="19" t="s">
        <v>85</v>
      </c>
      <c r="D70" s="18"/>
      <c r="E70" s="19"/>
      <c r="G70" s="20"/>
      <c r="H70" s="18"/>
      <c r="I70" s="18"/>
    </row>
    <row r="71" spans="1:9" s="14" customFormat="1" ht="30.75" customHeight="1" x14ac:dyDescent="0.3">
      <c r="A71" s="19"/>
      <c r="B71" s="17" t="s">
        <v>86</v>
      </c>
      <c r="C71" s="19"/>
      <c r="D71" s="18"/>
      <c r="E71" s="19"/>
      <c r="G71" s="20"/>
      <c r="H71" s="18"/>
      <c r="I71" s="18"/>
    </row>
    <row r="72" spans="1:9" s="14" customFormat="1" ht="70.2" customHeight="1" x14ac:dyDescent="0.3">
      <c r="A72" s="19"/>
      <c r="B72" s="17" t="s">
        <v>87</v>
      </c>
      <c r="C72" s="19"/>
      <c r="D72" s="18"/>
      <c r="E72" s="19"/>
      <c r="G72" s="20"/>
      <c r="H72" s="18"/>
      <c r="I72" s="18"/>
    </row>
    <row r="73" spans="1:9" s="14" customFormat="1" ht="54.75" customHeight="1" x14ac:dyDescent="0.3">
      <c r="A73" s="19"/>
      <c r="B73" s="17" t="s">
        <v>88</v>
      </c>
      <c r="C73" s="19"/>
      <c r="D73" s="18"/>
      <c r="E73" s="19"/>
      <c r="G73" s="20"/>
      <c r="H73" s="18"/>
      <c r="I73" s="18"/>
    </row>
    <row r="74" spans="1:9" s="14" customFormat="1" ht="80.25" customHeight="1" x14ac:dyDescent="0.3">
      <c r="A74" s="13">
        <v>4</v>
      </c>
      <c r="B74" s="17" t="s">
        <v>89</v>
      </c>
      <c r="C74" s="23" t="s">
        <v>90</v>
      </c>
      <c r="D74" s="18"/>
      <c r="E74" s="19"/>
      <c r="G74" s="20"/>
      <c r="H74" s="18"/>
      <c r="I74" s="18"/>
    </row>
    <row r="75" spans="1:9" s="14" customFormat="1" ht="42.6" customHeight="1" x14ac:dyDescent="0.3">
      <c r="A75" s="13">
        <v>5</v>
      </c>
      <c r="B75" s="17" t="s">
        <v>91</v>
      </c>
      <c r="C75" s="13" t="s">
        <v>92</v>
      </c>
      <c r="D75" s="18"/>
      <c r="E75" s="19"/>
      <c r="G75" s="20"/>
      <c r="H75" s="18"/>
      <c r="I75" s="18"/>
    </row>
    <row r="76" spans="1:9" s="14" customFormat="1" ht="71.25" customHeight="1" x14ac:dyDescent="0.3">
      <c r="A76" s="13">
        <v>6</v>
      </c>
      <c r="B76" s="17" t="s">
        <v>93</v>
      </c>
      <c r="C76" s="13" t="s">
        <v>94</v>
      </c>
      <c r="D76" s="18"/>
      <c r="E76" s="19"/>
      <c r="G76" s="20"/>
      <c r="H76" s="18"/>
      <c r="I76" s="18"/>
    </row>
    <row r="77" spans="1:9" s="14" customFormat="1" ht="53.25" customHeight="1" x14ac:dyDescent="0.3">
      <c r="A77" s="13">
        <v>7</v>
      </c>
      <c r="B77" s="17" t="s">
        <v>95</v>
      </c>
      <c r="C77" s="13" t="s">
        <v>55</v>
      </c>
      <c r="D77" s="18"/>
      <c r="E77" s="19"/>
      <c r="G77" s="20"/>
      <c r="H77" s="18"/>
      <c r="I77" s="18"/>
    </row>
    <row r="78" spans="1:9" s="14" customFormat="1" ht="81" customHeight="1" x14ac:dyDescent="0.3">
      <c r="A78" s="13">
        <v>8</v>
      </c>
      <c r="B78" s="17" t="s">
        <v>96</v>
      </c>
      <c r="C78" s="13" t="s">
        <v>97</v>
      </c>
      <c r="D78" s="18"/>
      <c r="E78" s="19"/>
      <c r="G78" s="20"/>
      <c r="H78" s="18"/>
      <c r="I78" s="18"/>
    </row>
    <row r="79" spans="1:9" s="14" customFormat="1" ht="120.6" customHeight="1" x14ac:dyDescent="0.3">
      <c r="A79" s="13">
        <v>9</v>
      </c>
      <c r="B79" s="17" t="s">
        <v>98</v>
      </c>
      <c r="C79" s="13" t="s">
        <v>99</v>
      </c>
      <c r="D79" s="18"/>
      <c r="E79" s="19"/>
      <c r="G79" s="20"/>
      <c r="H79" s="18"/>
      <c r="I79" s="18"/>
    </row>
    <row r="80" spans="1:9" s="14" customFormat="1" ht="57" customHeight="1" x14ac:dyDescent="0.3">
      <c r="A80" s="13">
        <v>10</v>
      </c>
      <c r="B80" s="17" t="s">
        <v>100</v>
      </c>
      <c r="C80" s="13" t="s">
        <v>101</v>
      </c>
      <c r="D80" s="18"/>
      <c r="E80" s="19"/>
      <c r="G80" s="20"/>
      <c r="H80" s="18"/>
      <c r="I80" s="18"/>
    </row>
    <row r="81" spans="1:11" s="14" customFormat="1" ht="30" customHeight="1" x14ac:dyDescent="0.3">
      <c r="A81" s="13">
        <v>11</v>
      </c>
      <c r="B81" s="17" t="s">
        <v>102</v>
      </c>
      <c r="C81" s="13" t="s">
        <v>103</v>
      </c>
      <c r="D81" s="18"/>
      <c r="E81" s="19"/>
      <c r="G81" s="20"/>
      <c r="H81" s="18"/>
      <c r="I81" s="18"/>
    </row>
    <row r="82" spans="1:11" s="14" customFormat="1" ht="42" customHeight="1" x14ac:dyDescent="0.3">
      <c r="A82" s="13">
        <v>12</v>
      </c>
      <c r="B82" s="17" t="s">
        <v>104</v>
      </c>
      <c r="C82" s="13" t="s">
        <v>105</v>
      </c>
      <c r="D82" s="18"/>
      <c r="E82" s="19"/>
      <c r="G82" s="20"/>
      <c r="H82" s="18"/>
      <c r="I82" s="18"/>
    </row>
    <row r="83" spans="1:11" s="14" customFormat="1" ht="133.5" customHeight="1" x14ac:dyDescent="0.3">
      <c r="A83" s="13">
        <v>13</v>
      </c>
      <c r="B83" s="17" t="s">
        <v>106</v>
      </c>
      <c r="C83" s="13" t="s">
        <v>107</v>
      </c>
      <c r="D83" s="18"/>
      <c r="E83" s="19"/>
      <c r="G83" s="20"/>
      <c r="H83" s="18"/>
      <c r="I83" s="18"/>
    </row>
    <row r="84" spans="1:11" s="14" customFormat="1" ht="56.4" customHeight="1" x14ac:dyDescent="0.3">
      <c r="A84" s="13">
        <v>14</v>
      </c>
      <c r="B84" s="17" t="s">
        <v>108</v>
      </c>
      <c r="C84" s="13" t="s">
        <v>109</v>
      </c>
      <c r="D84" s="24">
        <f>E84*G84*12</f>
        <v>544.17600000000004</v>
      </c>
      <c r="E84" s="13">
        <v>0.04</v>
      </c>
      <c r="G84" s="15">
        <f>G15</f>
        <v>1133.7</v>
      </c>
      <c r="H84" s="24"/>
      <c r="I84" s="24">
        <f>D84</f>
        <v>544.17600000000004</v>
      </c>
    </row>
    <row r="85" spans="1:11" s="14" customFormat="1" ht="15" customHeight="1" x14ac:dyDescent="0.3">
      <c r="A85" s="25" t="s">
        <v>110</v>
      </c>
      <c r="B85" s="25"/>
      <c r="C85" s="25"/>
      <c r="D85" s="25"/>
      <c r="E85" s="25"/>
      <c r="G85" s="15"/>
    </row>
    <row r="86" spans="1:11" s="14" customFormat="1" ht="26.4" x14ac:dyDescent="0.3">
      <c r="A86" s="13">
        <v>1</v>
      </c>
      <c r="B86" s="17" t="s">
        <v>111</v>
      </c>
      <c r="C86" s="13" t="s">
        <v>112</v>
      </c>
      <c r="D86" s="24">
        <f>E86*G86*12</f>
        <v>54417.600000000006</v>
      </c>
      <c r="E86" s="28">
        <v>4</v>
      </c>
      <c r="G86" s="15">
        <f>G15</f>
        <v>1133.7</v>
      </c>
      <c r="H86" s="24"/>
      <c r="I86" s="24">
        <f>D86</f>
        <v>54417.600000000006</v>
      </c>
    </row>
    <row r="87" spans="1:11" s="14" customFormat="1" ht="20.399999999999999" customHeight="1" x14ac:dyDescent="0.3">
      <c r="A87" s="23"/>
      <c r="B87" s="29" t="s">
        <v>113</v>
      </c>
      <c r="C87" s="30"/>
      <c r="D87" s="31">
        <f>D15+D20+D22+D25+D27+D41+D46+D52+D54+D60+D65+D68+D84+D86</f>
        <v>370311.76800000004</v>
      </c>
      <c r="E87" s="23"/>
      <c r="G87" s="15">
        <f>27.22*1133.7*12</f>
        <v>370311.76799999998</v>
      </c>
      <c r="H87" s="31">
        <f>H15+H20+H22+H25+H27+H41+H46+H52+H54+H60+H65+H68+H84+H86</f>
        <v>0</v>
      </c>
      <c r="I87" s="31">
        <f>I15+I20+I22+I25+I27+I41+I46+I52+I54+I60+I65+I68+I84+I86</f>
        <v>370311.76800000004</v>
      </c>
      <c r="K87" s="32"/>
    </row>
  </sheetData>
  <mergeCells count="78">
    <mergeCell ref="I52:I53"/>
    <mergeCell ref="I54:I59"/>
    <mergeCell ref="I60:I63"/>
    <mergeCell ref="I65:I66"/>
    <mergeCell ref="I68:I83"/>
    <mergeCell ref="I15:I19"/>
    <mergeCell ref="I22:I24"/>
    <mergeCell ref="I27:I39"/>
    <mergeCell ref="I41:I45"/>
    <mergeCell ref="I46:I51"/>
    <mergeCell ref="A85:E85"/>
    <mergeCell ref="B87:C87"/>
    <mergeCell ref="H15:H19"/>
    <mergeCell ref="H22:H24"/>
    <mergeCell ref="H27:H39"/>
    <mergeCell ref="H41:H45"/>
    <mergeCell ref="H46:H51"/>
    <mergeCell ref="H52:H53"/>
    <mergeCell ref="H54:H59"/>
    <mergeCell ref="H60:H63"/>
    <mergeCell ref="H65:H66"/>
    <mergeCell ref="H68:H83"/>
    <mergeCell ref="D68:D83"/>
    <mergeCell ref="E68:E83"/>
    <mergeCell ref="G68:G83"/>
    <mergeCell ref="A70:A73"/>
    <mergeCell ref="C70:C73"/>
    <mergeCell ref="A64:E64"/>
    <mergeCell ref="D65:D66"/>
    <mergeCell ref="E65:E66"/>
    <mergeCell ref="G65:G66"/>
    <mergeCell ref="A67:E67"/>
    <mergeCell ref="A54:C54"/>
    <mergeCell ref="D54:D59"/>
    <mergeCell ref="E54:E59"/>
    <mergeCell ref="G54:G59"/>
    <mergeCell ref="A60:C60"/>
    <mergeCell ref="D60:D63"/>
    <mergeCell ref="E60:E63"/>
    <mergeCell ref="G60:G63"/>
    <mergeCell ref="A46:C46"/>
    <mergeCell ref="D46:D51"/>
    <mergeCell ref="E46:E51"/>
    <mergeCell ref="G46:G51"/>
    <mergeCell ref="A52:C52"/>
    <mergeCell ref="D52:D53"/>
    <mergeCell ref="E52:E53"/>
    <mergeCell ref="G52:G53"/>
    <mergeCell ref="A40:E40"/>
    <mergeCell ref="A41:C41"/>
    <mergeCell ref="D41:D45"/>
    <mergeCell ref="E41:E45"/>
    <mergeCell ref="G41:G45"/>
    <mergeCell ref="D22:D24"/>
    <mergeCell ref="E22:E24"/>
    <mergeCell ref="G22:G24"/>
    <mergeCell ref="A26:E26"/>
    <mergeCell ref="A27:C27"/>
    <mergeCell ref="D27:D39"/>
    <mergeCell ref="E27:E39"/>
    <mergeCell ref="G27:G39"/>
    <mergeCell ref="A33:C33"/>
    <mergeCell ref="A14:E14"/>
    <mergeCell ref="D15:D19"/>
    <mergeCell ref="E15:E19"/>
    <mergeCell ref="G15:G19"/>
    <mergeCell ref="A21:E21"/>
    <mergeCell ref="A1:E1"/>
    <mergeCell ref="A2:E2"/>
    <mergeCell ref="A3:E3"/>
    <mergeCell ref="B4:C4"/>
    <mergeCell ref="B11:C11"/>
    <mergeCell ref="B5:C5"/>
    <mergeCell ref="B6:C6"/>
    <mergeCell ref="B7:C7"/>
    <mergeCell ref="B8:C8"/>
    <mergeCell ref="B9:C9"/>
    <mergeCell ref="B10:C10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50лет Комсомола 123 А</vt:lpstr>
      <vt:lpstr>'50лет Комсомола 123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2018-12-12T04:56:17Z</dcterms:created>
  <dcterms:modified xsi:type="dcterms:W3CDTF">2023-01-19T23:52:09Z</dcterms:modified>
</cp:coreProperties>
</file>