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9 МАЯ 175 А" sheetId="1" r:id="rId1"/>
  </sheets>
  <definedNames>
    <definedName name="_xlnm.Print_Area" localSheetId="0">'9 МАЯ 175 А'!$A$1:$H$85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1" l="1"/>
  <c r="H82" i="1"/>
  <c r="H65" i="1"/>
  <c r="H62" i="1"/>
  <c r="H57" i="1"/>
  <c r="H51" i="1"/>
  <c r="H49" i="1"/>
  <c r="H43" i="1"/>
  <c r="H28" i="1"/>
  <c r="H26" i="1"/>
  <c r="H23" i="1"/>
  <c r="H21" i="1"/>
  <c r="H16" i="1"/>
  <c r="H85" i="1" l="1"/>
  <c r="G85" i="1" l="1"/>
  <c r="G84" i="1"/>
  <c r="D84" i="1" s="1"/>
  <c r="G82" i="1"/>
  <c r="D82" i="1" s="1"/>
  <c r="G65" i="1"/>
  <c r="D65" i="1" s="1"/>
  <c r="G62" i="1"/>
  <c r="D62" i="1" s="1"/>
  <c r="G57" i="1"/>
  <c r="D57" i="1" s="1"/>
  <c r="G51" i="1"/>
  <c r="D51" i="1" s="1"/>
  <c r="G49" i="1"/>
  <c r="D49" i="1" s="1"/>
  <c r="G43" i="1"/>
  <c r="D43" i="1" s="1"/>
  <c r="G28" i="1"/>
  <c r="D28" i="1" s="1"/>
  <c r="G26" i="1"/>
  <c r="D26" i="1" s="1"/>
  <c r="G23" i="1"/>
  <c r="D23" i="1"/>
  <c r="G21" i="1"/>
  <c r="D21" i="1" s="1"/>
  <c r="D16" i="1"/>
  <c r="D85" i="1" l="1"/>
  <c r="H9" i="1" l="1"/>
</calcChain>
</file>

<file path=xl/sharedStrings.xml><?xml version="1.0" encoding="utf-8"?>
<sst xmlns="http://schemas.openxmlformats.org/spreadsheetml/2006/main" count="144" uniqueCount="118">
  <si>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</si>
  <si>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</si>
  <si>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</si>
  <si>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</si>
  <si>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</si>
  <si>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</si>
  <si>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</si>
  <si>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>2020-2022</t>
  </si>
  <si>
    <t>Площадь лестничных клеток, тамбуров, кв.м.</t>
  </si>
  <si>
    <t>Площадь нежилых помещений МКД,кв.м</t>
  </si>
  <si>
    <t>Общая площадь жилых помещений МКД, кв.м.</t>
  </si>
  <si>
    <t xml:space="preserve">Площадь подвальных помещений, кв.м. </t>
  </si>
  <si>
    <t xml:space="preserve">многоквартирного дома № 175 А по ул 9 Мая города Белогорска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</si>
  <si>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</si>
  <si>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</si>
  <si>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</si>
  <si>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</si>
  <si>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</si>
  <si>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</si>
  <si>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</si>
  <si>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</si>
  <si>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</si>
  <si>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</si>
  <si>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</si>
  <si>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</si>
  <si>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</si>
  <si>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</si>
  <si>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</si>
  <si>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</si>
  <si>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</si>
  <si>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</si>
  <si>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</si>
  <si>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</si>
  <si>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</si>
  <si>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</si>
  <si>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</si>
  <si>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</si>
  <si>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</si>
  <si>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</si>
  <si>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</si>
  <si>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</si>
  <si>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</si>
  <si>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</si>
  <si>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</si>
  <si>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</si>
  <si>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</si>
  <si>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</si>
  <si>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</si>
  <si>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</si>
  <si>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</si>
  <si>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</si>
  <si>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</si>
  <si>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</si>
  <si>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</si>
  <si>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</si>
  <si>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</si>
  <si>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</si>
  <si>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</si>
  <si>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</si>
  <si>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</si>
  <si>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</si>
  <si>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</si>
  <si>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</si>
  <si>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</si>
  <si>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</si>
  <si>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</si>
  <si>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</si>
  <si>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</si>
  <si>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</si>
  <si>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</si>
  <si>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</si>
  <si>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</si>
  <si>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</si>
  <si>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</si>
  <si>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</si>
  <si>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</si>
  <si>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</si>
  <si>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</si>
  <si>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</si>
  <si>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</si>
  <si>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</si>
  <si>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</si>
  <si>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</si>
  <si>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</si>
  <si>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</si>
  <si>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</si>
  <si>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</si>
  <si>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</si>
  <si>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</si>
  <si>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</si>
  <si>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</si>
  <si>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Ведение журнала учета показаний средств измерений, общедомового узла учета потребления коммунальных ресурсов, в т.ч. их параметров</t>
  </si>
  <si>
    <t>ежемесячно и на день прекращения Договора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</si>
  <si>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</si>
  <si>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</si>
  <si>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</si>
  <si>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</si>
  <si>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</si>
  <si>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</si>
  <si>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</si>
  <si>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</si>
  <si>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</si>
  <si>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</si>
  <si>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</si>
  <si>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</si>
  <si>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</si>
  <si>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</si>
  <si>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</si>
  <si>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</si>
  <si>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</si>
  <si>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</si>
  <si>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Текущий ремонт</t>
  </si>
  <si>
    <t>Косметический ремонт коридора 3-го этажа</t>
  </si>
  <si>
    <t>май-октябрь</t>
  </si>
  <si>
    <t>Всего в год руб. за 822,2 кв.м.</t>
  </si>
  <si>
    <t>Плановая стоимость работ и услуг на 2022 г., руб.</t>
  </si>
  <si>
    <t>Фактическое выполнение работ и  услуг в 2022 г., руб.</t>
  </si>
  <si>
    <t>за период с 01 января по 31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</si>
</sst>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/>
    <xf numFmtId="0" fontId="2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/>
  <dimension ref="A1:Q85"/>
  <sheetViews>
    <sheetView tabSelected="1" view="pageBreakPreview" topLeftCell="A79" zoomScale="60" zoomScaleNormal="100" workbookViewId="0">
      <selection activeCell="B4" sqref="B4:D4"/>
    </sheetView>
  </sheetViews>
  <sheetFormatPr defaultRowHeight="13.2" x14ac:dyDescent="0.25"/>
  <cols>
    <col min="1" max="1" width="6" style="1" customWidth="1"/>
    <col min="2" max="2" width="44.33203125" style="6" customWidth="1"/>
    <col min="3" max="3" width="18" style="2" customWidth="1"/>
    <col min="4" max="4" width="12.44140625" style="5" customWidth="1"/>
    <col min="5" max="5" width="13.109375" style="5" hidden="1" customWidth="1"/>
    <col min="6" max="7" width="0" style="2" hidden="1" customWidth="1"/>
    <col min="8" max="8" width="11.33203125" style="2" customWidth="1"/>
    <col min="9" max="16384" width="8.88671875" style="2"/>
  </cols>
  <sheetData>
    <row r="1" spans="1:17" x14ac:dyDescent="0.25">
      <c r="A1" s="9" t="s">
        <v>0</v>
      </c>
      <c r="B1" s="9"/>
      <c r="C1" s="9"/>
      <c r="D1" s="9"/>
      <c r="E1" s="9"/>
      <c r="F1" s="9"/>
      <c r="G1" s="9"/>
      <c r="H1" s="9"/>
    </row>
    <row r="2" spans="1:17" x14ac:dyDescent="0.25">
      <c r="A2" s="9" t="s">
        <v>12</v>
      </c>
      <c r="B2" s="9"/>
      <c r="C2" s="9"/>
      <c r="D2" s="9"/>
      <c r="E2" s="9"/>
      <c r="F2" s="9"/>
      <c r="G2" s="9"/>
      <c r="H2" s="9"/>
    </row>
    <row r="3" spans="1:17" x14ac:dyDescent="0.25">
      <c r="A3" s="9" t="s">
        <v>117</v>
      </c>
      <c r="B3" s="9"/>
      <c r="C3" s="9"/>
      <c r="D3" s="9"/>
      <c r="E3" s="9"/>
      <c r="F3" s="9"/>
      <c r="G3" s="9"/>
      <c r="H3" s="9"/>
    </row>
    <row r="4" spans="1:17" ht="15" customHeight="1" x14ac:dyDescent="0.25">
      <c r="A4" s="3"/>
      <c r="B4" s="8" t="s">
        <v>1</v>
      </c>
      <c r="C4" s="8"/>
      <c r="D4" s="8"/>
      <c r="H4" s="1">
        <v>1971</v>
      </c>
    </row>
    <row r="5" spans="1:17" x14ac:dyDescent="0.25">
      <c r="A5" s="10" t="s">
        <v>2</v>
      </c>
      <c r="B5" s="10"/>
      <c r="C5" s="10"/>
      <c r="D5" s="10"/>
      <c r="H5" s="4" t="s">
        <v>7</v>
      </c>
    </row>
    <row r="6" spans="1:17" x14ac:dyDescent="0.25">
      <c r="A6" s="3"/>
      <c r="B6" s="8" t="s">
        <v>3</v>
      </c>
      <c r="C6" s="8"/>
      <c r="D6" s="8"/>
      <c r="H6" s="1">
        <v>3</v>
      </c>
    </row>
    <row r="7" spans="1:17" x14ac:dyDescent="0.25">
      <c r="A7" s="3"/>
      <c r="B7" s="8" t="s">
        <v>4</v>
      </c>
      <c r="C7" s="8"/>
      <c r="D7" s="8"/>
      <c r="H7" s="1">
        <v>1</v>
      </c>
    </row>
    <row r="8" spans="1:17" x14ac:dyDescent="0.25">
      <c r="A8" s="3"/>
      <c r="B8" s="8" t="s">
        <v>5</v>
      </c>
      <c r="C8" s="8"/>
      <c r="D8" s="8"/>
      <c r="H8" s="1">
        <v>30</v>
      </c>
    </row>
    <row r="9" spans="1:17" x14ac:dyDescent="0.25">
      <c r="A9" s="3"/>
      <c r="B9" s="8" t="s">
        <v>10</v>
      </c>
      <c r="C9" s="8"/>
      <c r="D9" s="8"/>
      <c r="H9" s="1">
        <f>822.2-H10</f>
        <v>554.30000000000007</v>
      </c>
    </row>
    <row r="10" spans="1:17" x14ac:dyDescent="0.25">
      <c r="A10" s="7"/>
      <c r="B10" s="8" t="s">
        <v>9</v>
      </c>
      <c r="C10" s="8"/>
      <c r="D10" s="8"/>
      <c r="H10" s="30">
        <v>267.89999999999998</v>
      </c>
    </row>
    <row r="11" spans="1:17" x14ac:dyDescent="0.25">
      <c r="A11" s="3"/>
      <c r="B11" s="8" t="s">
        <v>8</v>
      </c>
      <c r="C11" s="8"/>
      <c r="D11" s="8"/>
      <c r="H11" s="1">
        <v>200.9</v>
      </c>
    </row>
    <row r="12" spans="1:17" x14ac:dyDescent="0.25">
      <c r="A12" s="3"/>
      <c r="B12" s="8" t="s">
        <v>11</v>
      </c>
      <c r="C12" s="8"/>
      <c r="D12" s="8"/>
      <c r="H12" s="1" t="s">
        <v>6</v>
      </c>
    </row>
    <row r="14" spans="1:17" ht="74.400000000000006" customHeight="1" x14ac:dyDescent="0.25">
      <c r="A14" s="11" t="s">
        <v>13</v>
      </c>
      <c r="B14" s="11" t="s">
        <v>14</v>
      </c>
      <c r="C14" s="11" t="s">
        <v>15</v>
      </c>
      <c r="D14" s="12" t="s">
        <v>115</v>
      </c>
      <c r="E14" s="13" t="s">
        <v>16</v>
      </c>
      <c r="G14" s="14"/>
      <c r="H14" s="12" t="s">
        <v>116</v>
      </c>
      <c r="O14" s="20"/>
      <c r="Q14" s="14"/>
    </row>
    <row r="15" spans="1:17" x14ac:dyDescent="0.25">
      <c r="A15" s="15" t="s">
        <v>17</v>
      </c>
      <c r="B15" s="15"/>
      <c r="C15" s="15"/>
      <c r="D15" s="15"/>
      <c r="E15" s="15"/>
      <c r="G15" s="14"/>
    </row>
    <row r="16" spans="1:17" ht="93" customHeight="1" x14ac:dyDescent="0.25">
      <c r="A16" s="11">
        <v>1</v>
      </c>
      <c r="B16" s="16" t="s">
        <v>18</v>
      </c>
      <c r="C16" s="11" t="s">
        <v>19</v>
      </c>
      <c r="D16" s="17">
        <f>E16*G16*12</f>
        <v>12037.008000000002</v>
      </c>
      <c r="E16" s="18">
        <v>1.22</v>
      </c>
      <c r="G16" s="19">
        <v>822.2</v>
      </c>
      <c r="H16" s="17">
        <f>D16</f>
        <v>12037.008000000002</v>
      </c>
    </row>
    <row r="17" spans="1:8" ht="42.75" customHeight="1" x14ac:dyDescent="0.25">
      <c r="A17" s="11">
        <v>2</v>
      </c>
      <c r="B17" s="16" t="s">
        <v>20</v>
      </c>
      <c r="C17" s="11" t="s">
        <v>21</v>
      </c>
      <c r="D17" s="17"/>
      <c r="E17" s="18"/>
      <c r="G17" s="19"/>
      <c r="H17" s="17"/>
    </row>
    <row r="18" spans="1:8" ht="30.75" customHeight="1" x14ac:dyDescent="0.25">
      <c r="A18" s="11">
        <v>3</v>
      </c>
      <c r="B18" s="16" t="s">
        <v>22</v>
      </c>
      <c r="C18" s="11" t="s">
        <v>21</v>
      </c>
      <c r="D18" s="17"/>
      <c r="E18" s="18"/>
      <c r="G18" s="19"/>
      <c r="H18" s="17"/>
    </row>
    <row r="19" spans="1:8" ht="40.5" customHeight="1" x14ac:dyDescent="0.25">
      <c r="A19" s="11">
        <v>4</v>
      </c>
      <c r="B19" s="16" t="s">
        <v>23</v>
      </c>
      <c r="C19" s="11" t="s">
        <v>21</v>
      </c>
      <c r="D19" s="17"/>
      <c r="E19" s="18"/>
      <c r="G19" s="19"/>
      <c r="H19" s="17"/>
    </row>
    <row r="20" spans="1:8" ht="55.5" customHeight="1" x14ac:dyDescent="0.25">
      <c r="A20" s="11">
        <v>5</v>
      </c>
      <c r="B20" s="16" t="s">
        <v>24</v>
      </c>
      <c r="C20" s="11" t="s">
        <v>21</v>
      </c>
      <c r="D20" s="17"/>
      <c r="E20" s="18"/>
      <c r="G20" s="19"/>
      <c r="H20" s="17"/>
    </row>
    <row r="21" spans="1:8" ht="32.25" customHeight="1" x14ac:dyDescent="0.25">
      <c r="A21" s="11">
        <v>6</v>
      </c>
      <c r="B21" s="16" t="s">
        <v>25</v>
      </c>
      <c r="C21" s="11"/>
      <c r="D21" s="12">
        <f>E21*G21*12</f>
        <v>1578.6240000000003</v>
      </c>
      <c r="E21" s="13">
        <v>0.16</v>
      </c>
      <c r="G21" s="20">
        <f>G16</f>
        <v>822.2</v>
      </c>
      <c r="H21" s="12">
        <f>D21</f>
        <v>1578.6240000000003</v>
      </c>
    </row>
    <row r="22" spans="1:8" x14ac:dyDescent="0.25">
      <c r="A22" s="15" t="s">
        <v>26</v>
      </c>
      <c r="B22" s="15"/>
      <c r="C22" s="15"/>
      <c r="D22" s="15"/>
      <c r="E22" s="15"/>
      <c r="G22" s="14"/>
    </row>
    <row r="23" spans="1:8" ht="28.8" customHeight="1" x14ac:dyDescent="0.25">
      <c r="A23" s="11">
        <v>1</v>
      </c>
      <c r="B23" s="16" t="s">
        <v>27</v>
      </c>
      <c r="C23" s="11" t="s">
        <v>28</v>
      </c>
      <c r="D23" s="17">
        <f>E23*G23*12</f>
        <v>16871.544000000002</v>
      </c>
      <c r="E23" s="18">
        <v>1.71</v>
      </c>
      <c r="G23" s="19">
        <f>G16</f>
        <v>822.2</v>
      </c>
      <c r="H23" s="17">
        <f>D23</f>
        <v>16871.544000000002</v>
      </c>
    </row>
    <row r="24" spans="1:8" ht="27" customHeight="1" x14ac:dyDescent="0.25">
      <c r="A24" s="11">
        <v>2</v>
      </c>
      <c r="B24" s="16" t="s">
        <v>29</v>
      </c>
      <c r="C24" s="11" t="s">
        <v>30</v>
      </c>
      <c r="D24" s="17"/>
      <c r="E24" s="18"/>
      <c r="G24" s="19"/>
      <c r="H24" s="17"/>
    </row>
    <row r="25" spans="1:8" ht="84.6" customHeight="1" x14ac:dyDescent="0.25">
      <c r="A25" s="11">
        <v>3</v>
      </c>
      <c r="B25" s="16" t="s">
        <v>31</v>
      </c>
      <c r="C25" s="11" t="s">
        <v>30</v>
      </c>
      <c r="D25" s="17"/>
      <c r="E25" s="18"/>
      <c r="G25" s="19"/>
      <c r="H25" s="17"/>
    </row>
    <row r="26" spans="1:8" ht="30.6" customHeight="1" x14ac:dyDescent="0.25">
      <c r="A26" s="11">
        <v>4</v>
      </c>
      <c r="B26" s="16" t="s">
        <v>32</v>
      </c>
      <c r="C26" s="11" t="s">
        <v>21</v>
      </c>
      <c r="D26" s="12">
        <f>E26*G26*12</f>
        <v>3354.5760000000009</v>
      </c>
      <c r="E26" s="13">
        <v>0.34</v>
      </c>
      <c r="G26" s="20">
        <f>G16</f>
        <v>822.2</v>
      </c>
      <c r="H26" s="12">
        <f>D26</f>
        <v>3354.5760000000009</v>
      </c>
    </row>
    <row r="27" spans="1:8" x14ac:dyDescent="0.25">
      <c r="A27" s="15" t="s">
        <v>33</v>
      </c>
      <c r="B27" s="15"/>
      <c r="C27" s="15"/>
      <c r="D27" s="15"/>
      <c r="E27" s="15"/>
      <c r="G27" s="14"/>
    </row>
    <row r="28" spans="1:8" x14ac:dyDescent="0.25">
      <c r="A28" s="21" t="s">
        <v>34</v>
      </c>
      <c r="B28" s="21"/>
      <c r="C28" s="21"/>
      <c r="D28" s="17">
        <f>E28*G28*12</f>
        <v>50121.311999999998</v>
      </c>
      <c r="E28" s="18">
        <v>5.08</v>
      </c>
      <c r="G28" s="19">
        <f>G16</f>
        <v>822.2</v>
      </c>
      <c r="H28" s="17">
        <f>D28</f>
        <v>50121.311999999998</v>
      </c>
    </row>
    <row r="29" spans="1:8" ht="18.600000000000001" customHeight="1" x14ac:dyDescent="0.25">
      <c r="A29" s="11">
        <v>1</v>
      </c>
      <c r="B29" s="16" t="s">
        <v>35</v>
      </c>
      <c r="C29" s="11" t="s">
        <v>36</v>
      </c>
      <c r="D29" s="17"/>
      <c r="E29" s="18"/>
      <c r="G29" s="19"/>
      <c r="H29" s="17"/>
    </row>
    <row r="30" spans="1:8" ht="51.6" customHeight="1" x14ac:dyDescent="0.25">
      <c r="A30" s="11">
        <v>2</v>
      </c>
      <c r="B30" s="16" t="s">
        <v>37</v>
      </c>
      <c r="C30" s="11" t="s">
        <v>38</v>
      </c>
      <c r="D30" s="17"/>
      <c r="E30" s="18"/>
      <c r="G30" s="19"/>
      <c r="H30" s="17"/>
    </row>
    <row r="31" spans="1:8" ht="20.399999999999999" customHeight="1" x14ac:dyDescent="0.25">
      <c r="A31" s="11">
        <v>3</v>
      </c>
      <c r="B31" s="16" t="s">
        <v>39</v>
      </c>
      <c r="C31" s="11" t="s">
        <v>40</v>
      </c>
      <c r="D31" s="17"/>
      <c r="E31" s="18"/>
      <c r="G31" s="19"/>
      <c r="H31" s="17"/>
    </row>
    <row r="32" spans="1:8" ht="31.8" customHeight="1" x14ac:dyDescent="0.25">
      <c r="A32" s="11">
        <v>4</v>
      </c>
      <c r="B32" s="16" t="s">
        <v>41</v>
      </c>
      <c r="C32" s="11" t="s">
        <v>36</v>
      </c>
      <c r="D32" s="17"/>
      <c r="E32" s="18"/>
      <c r="G32" s="19"/>
      <c r="H32" s="17"/>
    </row>
    <row r="33" spans="1:8" ht="18" customHeight="1" x14ac:dyDescent="0.25">
      <c r="A33" s="11">
        <v>5</v>
      </c>
      <c r="B33" s="16" t="s">
        <v>42</v>
      </c>
      <c r="C33" s="22" t="s">
        <v>43</v>
      </c>
      <c r="D33" s="17"/>
      <c r="E33" s="18"/>
      <c r="G33" s="19"/>
      <c r="H33" s="17"/>
    </row>
    <row r="34" spans="1:8" x14ac:dyDescent="0.25">
      <c r="A34" s="21" t="s">
        <v>44</v>
      </c>
      <c r="B34" s="21"/>
      <c r="C34" s="21"/>
      <c r="D34" s="17"/>
      <c r="E34" s="18"/>
      <c r="G34" s="19"/>
      <c r="H34" s="17"/>
    </row>
    <row r="35" spans="1:8" ht="34.200000000000003" customHeight="1" x14ac:dyDescent="0.25">
      <c r="A35" s="11">
        <v>6</v>
      </c>
      <c r="B35" s="16" t="s">
        <v>45</v>
      </c>
      <c r="C35" s="11" t="s">
        <v>46</v>
      </c>
      <c r="D35" s="17"/>
      <c r="E35" s="18"/>
      <c r="G35" s="19"/>
      <c r="H35" s="17"/>
    </row>
    <row r="36" spans="1:8" ht="43.2" customHeight="1" x14ac:dyDescent="0.25">
      <c r="A36" s="11">
        <v>7</v>
      </c>
      <c r="B36" s="16" t="s">
        <v>47</v>
      </c>
      <c r="C36" s="11" t="s">
        <v>46</v>
      </c>
      <c r="D36" s="17"/>
      <c r="E36" s="18"/>
      <c r="G36" s="19"/>
      <c r="H36" s="17"/>
    </row>
    <row r="37" spans="1:8" ht="47.25" customHeight="1" x14ac:dyDescent="0.25">
      <c r="A37" s="11">
        <v>8</v>
      </c>
      <c r="B37" s="16" t="s">
        <v>48</v>
      </c>
      <c r="C37" s="11" t="s">
        <v>36</v>
      </c>
      <c r="D37" s="17"/>
      <c r="E37" s="18"/>
      <c r="G37" s="19"/>
      <c r="H37" s="17"/>
    </row>
    <row r="38" spans="1:8" ht="20.399999999999999" customHeight="1" x14ac:dyDescent="0.25">
      <c r="A38" s="11">
        <v>9</v>
      </c>
      <c r="B38" s="16" t="s">
        <v>49</v>
      </c>
      <c r="C38" s="11" t="s">
        <v>36</v>
      </c>
      <c r="D38" s="17"/>
      <c r="E38" s="18"/>
      <c r="G38" s="19"/>
      <c r="H38" s="17"/>
    </row>
    <row r="39" spans="1:8" ht="36.75" customHeight="1" x14ac:dyDescent="0.25">
      <c r="A39" s="11">
        <v>10</v>
      </c>
      <c r="B39" s="16" t="s">
        <v>37</v>
      </c>
      <c r="C39" s="11" t="s">
        <v>50</v>
      </c>
      <c r="D39" s="17"/>
      <c r="E39" s="18"/>
      <c r="G39" s="19"/>
      <c r="H39" s="17"/>
    </row>
    <row r="40" spans="1:8" ht="21" customHeight="1" x14ac:dyDescent="0.25">
      <c r="A40" s="11">
        <v>11</v>
      </c>
      <c r="B40" s="16" t="s">
        <v>51</v>
      </c>
      <c r="C40" s="11" t="s">
        <v>36</v>
      </c>
      <c r="D40" s="17"/>
      <c r="E40" s="18"/>
      <c r="G40" s="19"/>
      <c r="H40" s="17"/>
    </row>
    <row r="41" spans="1:8" ht="106.8" hidden="1" customHeight="1" x14ac:dyDescent="0.25">
      <c r="A41" s="11">
        <v>13</v>
      </c>
      <c r="B41" s="23" t="s">
        <v>52</v>
      </c>
      <c r="C41" s="11" t="s">
        <v>53</v>
      </c>
      <c r="D41" s="12">
        <v>394.65600000000001</v>
      </c>
      <c r="E41" s="13">
        <v>0.04</v>
      </c>
      <c r="G41" s="14"/>
    </row>
    <row r="42" spans="1:8" x14ac:dyDescent="0.25">
      <c r="A42" s="15" t="s">
        <v>54</v>
      </c>
      <c r="B42" s="15"/>
      <c r="C42" s="15"/>
      <c r="D42" s="15"/>
      <c r="E42" s="15"/>
      <c r="G42" s="14"/>
    </row>
    <row r="43" spans="1:8" x14ac:dyDescent="0.25">
      <c r="A43" s="21" t="s">
        <v>55</v>
      </c>
      <c r="B43" s="21"/>
      <c r="C43" s="21"/>
      <c r="D43" s="17">
        <f>E43*G43*12</f>
        <v>13319.64</v>
      </c>
      <c r="E43" s="18">
        <v>1.35</v>
      </c>
      <c r="G43" s="19">
        <f>G16</f>
        <v>822.2</v>
      </c>
      <c r="H43" s="17">
        <f>D43</f>
        <v>13319.64</v>
      </c>
    </row>
    <row r="44" spans="1:8" ht="98.25" customHeight="1" x14ac:dyDescent="0.25">
      <c r="A44" s="11">
        <v>1</v>
      </c>
      <c r="B44" s="16" t="s">
        <v>56</v>
      </c>
      <c r="C44" s="11" t="s">
        <v>57</v>
      </c>
      <c r="D44" s="17"/>
      <c r="E44" s="18"/>
      <c r="G44" s="19"/>
      <c r="H44" s="17"/>
    </row>
    <row r="45" spans="1:8" ht="57.6" customHeight="1" x14ac:dyDescent="0.25">
      <c r="A45" s="11">
        <v>2</v>
      </c>
      <c r="B45" s="16" t="s">
        <v>58</v>
      </c>
      <c r="C45" s="11" t="s">
        <v>57</v>
      </c>
      <c r="D45" s="17"/>
      <c r="E45" s="18"/>
      <c r="G45" s="19"/>
      <c r="H45" s="17"/>
    </row>
    <row r="46" spans="1:8" s="24" customFormat="1" ht="19.8" customHeight="1" x14ac:dyDescent="0.25">
      <c r="A46" s="11">
        <v>3</v>
      </c>
      <c r="B46" s="16" t="s">
        <v>59</v>
      </c>
      <c r="C46" s="11" t="s">
        <v>21</v>
      </c>
      <c r="D46" s="17"/>
      <c r="E46" s="18"/>
      <c r="G46" s="19"/>
      <c r="H46" s="17"/>
    </row>
    <row r="47" spans="1:8" s="24" customFormat="1" ht="43.5" customHeight="1" x14ac:dyDescent="0.25">
      <c r="A47" s="11">
        <v>4</v>
      </c>
      <c r="B47" s="16" t="s">
        <v>60</v>
      </c>
      <c r="C47" s="11" t="s">
        <v>57</v>
      </c>
      <c r="D47" s="17"/>
      <c r="E47" s="18"/>
      <c r="G47" s="19"/>
      <c r="H47" s="17"/>
    </row>
    <row r="48" spans="1:8" s="24" customFormat="1" ht="30.75" customHeight="1" x14ac:dyDescent="0.25">
      <c r="A48" s="11">
        <v>5</v>
      </c>
      <c r="B48" s="16" t="s">
        <v>61</v>
      </c>
      <c r="C48" s="11" t="s">
        <v>57</v>
      </c>
      <c r="D48" s="17"/>
      <c r="E48" s="18"/>
      <c r="G48" s="19"/>
      <c r="H48" s="17"/>
    </row>
    <row r="49" spans="1:8" x14ac:dyDescent="0.25">
      <c r="A49" s="21" t="s">
        <v>62</v>
      </c>
      <c r="B49" s="21"/>
      <c r="C49" s="21"/>
      <c r="D49" s="17">
        <f>E49*G49*12</f>
        <v>18154.176000000003</v>
      </c>
      <c r="E49" s="18">
        <v>1.84</v>
      </c>
      <c r="G49" s="19">
        <f>G16</f>
        <v>822.2</v>
      </c>
      <c r="H49" s="17">
        <f>D49</f>
        <v>18154.176000000003</v>
      </c>
    </row>
    <row r="50" spans="1:8" ht="58.5" customHeight="1" x14ac:dyDescent="0.25">
      <c r="A50" s="11">
        <v>1</v>
      </c>
      <c r="B50" s="16" t="s">
        <v>63</v>
      </c>
      <c r="C50" s="11" t="s">
        <v>64</v>
      </c>
      <c r="D50" s="17"/>
      <c r="E50" s="18"/>
      <c r="G50" s="19"/>
      <c r="H50" s="17"/>
    </row>
    <row r="51" spans="1:8" x14ac:dyDescent="0.25">
      <c r="A51" s="21" t="s">
        <v>65</v>
      </c>
      <c r="B51" s="21"/>
      <c r="C51" s="21"/>
      <c r="D51" s="17">
        <f>E51*G51*12</f>
        <v>39465.600000000006</v>
      </c>
      <c r="E51" s="18">
        <v>4</v>
      </c>
      <c r="G51" s="19">
        <f>G16</f>
        <v>822.2</v>
      </c>
      <c r="H51" s="17">
        <f>D51</f>
        <v>39465.600000000006</v>
      </c>
    </row>
    <row r="52" spans="1:8" ht="40.799999999999997" customHeight="1" x14ac:dyDescent="0.25">
      <c r="A52" s="11">
        <v>1</v>
      </c>
      <c r="B52" s="16" t="s">
        <v>66</v>
      </c>
      <c r="C52" s="11" t="s">
        <v>21</v>
      </c>
      <c r="D52" s="17"/>
      <c r="E52" s="18"/>
      <c r="G52" s="19"/>
      <c r="H52" s="17"/>
    </row>
    <row r="53" spans="1:8" ht="18.600000000000001" customHeight="1" x14ac:dyDescent="0.25">
      <c r="A53" s="11">
        <v>2</v>
      </c>
      <c r="B53" s="16" t="s">
        <v>67</v>
      </c>
      <c r="C53" s="11" t="s">
        <v>21</v>
      </c>
      <c r="D53" s="17"/>
      <c r="E53" s="18"/>
      <c r="G53" s="19"/>
      <c r="H53" s="17"/>
    </row>
    <row r="54" spans="1:8" ht="20.399999999999999" customHeight="1" x14ac:dyDescent="0.25">
      <c r="A54" s="11">
        <v>3</v>
      </c>
      <c r="B54" s="16" t="s">
        <v>68</v>
      </c>
      <c r="C54" s="11" t="s">
        <v>21</v>
      </c>
      <c r="D54" s="17"/>
      <c r="E54" s="18"/>
      <c r="G54" s="19"/>
      <c r="H54" s="17"/>
    </row>
    <row r="55" spans="1:8" ht="42" customHeight="1" x14ac:dyDescent="0.25">
      <c r="A55" s="11">
        <v>4</v>
      </c>
      <c r="B55" s="16" t="s">
        <v>69</v>
      </c>
      <c r="C55" s="11" t="s">
        <v>21</v>
      </c>
      <c r="D55" s="17"/>
      <c r="E55" s="18"/>
      <c r="G55" s="19"/>
      <c r="H55" s="17"/>
    </row>
    <row r="56" spans="1:8" s="24" customFormat="1" ht="45.6" customHeight="1" x14ac:dyDescent="0.25">
      <c r="A56" s="11">
        <v>5</v>
      </c>
      <c r="B56" s="16" t="s">
        <v>70</v>
      </c>
      <c r="C56" s="11" t="s">
        <v>57</v>
      </c>
      <c r="D56" s="17"/>
      <c r="E56" s="18"/>
      <c r="G56" s="19"/>
      <c r="H56" s="17"/>
    </row>
    <row r="57" spans="1:8" x14ac:dyDescent="0.25">
      <c r="A57" s="21" t="s">
        <v>71</v>
      </c>
      <c r="B57" s="21"/>
      <c r="C57" s="21"/>
      <c r="D57" s="17">
        <f>E57*G57*12</f>
        <v>20127.455999999998</v>
      </c>
      <c r="E57" s="18">
        <v>2.04</v>
      </c>
      <c r="G57" s="19">
        <f>G16</f>
        <v>822.2</v>
      </c>
      <c r="H57" s="17">
        <f>D57</f>
        <v>20127.455999999998</v>
      </c>
    </row>
    <row r="58" spans="1:8" ht="71.25" customHeight="1" x14ac:dyDescent="0.25">
      <c r="A58" s="11">
        <v>1</v>
      </c>
      <c r="B58" s="16" t="s">
        <v>72</v>
      </c>
      <c r="C58" s="11" t="s">
        <v>21</v>
      </c>
      <c r="D58" s="17"/>
      <c r="E58" s="18"/>
      <c r="G58" s="19"/>
      <c r="H58" s="17"/>
    </row>
    <row r="59" spans="1:8" ht="82.5" customHeight="1" x14ac:dyDescent="0.25">
      <c r="A59" s="11">
        <v>2</v>
      </c>
      <c r="B59" s="16" t="s">
        <v>73</v>
      </c>
      <c r="C59" s="11" t="s">
        <v>21</v>
      </c>
      <c r="D59" s="17"/>
      <c r="E59" s="18"/>
      <c r="G59" s="19"/>
      <c r="H59" s="17"/>
    </row>
    <row r="60" spans="1:8" ht="41.25" customHeight="1" x14ac:dyDescent="0.25">
      <c r="A60" s="11">
        <v>3</v>
      </c>
      <c r="B60" s="16" t="s">
        <v>74</v>
      </c>
      <c r="C60" s="11" t="s">
        <v>57</v>
      </c>
      <c r="D60" s="17"/>
      <c r="E60" s="18"/>
      <c r="G60" s="19"/>
      <c r="H60" s="17"/>
    </row>
    <row r="61" spans="1:8" x14ac:dyDescent="0.25">
      <c r="A61" s="21" t="s">
        <v>75</v>
      </c>
      <c r="B61" s="21"/>
      <c r="C61" s="21"/>
      <c r="D61" s="21"/>
      <c r="E61" s="21"/>
      <c r="G61" s="14"/>
    </row>
    <row r="62" spans="1:8" ht="71.25" customHeight="1" x14ac:dyDescent="0.25">
      <c r="A62" s="11">
        <v>1</v>
      </c>
      <c r="B62" s="16" t="s">
        <v>76</v>
      </c>
      <c r="C62" s="11" t="s">
        <v>77</v>
      </c>
      <c r="D62" s="17">
        <f>E62*G62*12</f>
        <v>38774.952000000005</v>
      </c>
      <c r="E62" s="18">
        <v>3.93</v>
      </c>
      <c r="G62" s="19">
        <f>G16</f>
        <v>822.2</v>
      </c>
      <c r="H62" s="17">
        <f>D62</f>
        <v>38774.952000000005</v>
      </c>
    </row>
    <row r="63" spans="1:8" ht="30" customHeight="1" x14ac:dyDescent="0.25">
      <c r="A63" s="11">
        <v>2</v>
      </c>
      <c r="B63" s="16" t="s">
        <v>78</v>
      </c>
      <c r="C63" s="11" t="s">
        <v>79</v>
      </c>
      <c r="D63" s="17"/>
      <c r="E63" s="18"/>
      <c r="G63" s="19"/>
      <c r="H63" s="17"/>
    </row>
    <row r="64" spans="1:8" x14ac:dyDescent="0.25">
      <c r="A64" s="21" t="s">
        <v>80</v>
      </c>
      <c r="B64" s="21"/>
      <c r="C64" s="21"/>
      <c r="D64" s="21"/>
      <c r="E64" s="21"/>
      <c r="G64" s="14"/>
    </row>
    <row r="65" spans="1:8" ht="78.75" customHeight="1" x14ac:dyDescent="0.25">
      <c r="A65" s="11">
        <v>1</v>
      </c>
      <c r="B65" s="16" t="s">
        <v>81</v>
      </c>
      <c r="C65" s="22" t="s">
        <v>82</v>
      </c>
      <c r="D65" s="17">
        <f>E65*G65*12</f>
        <v>37985.64</v>
      </c>
      <c r="E65" s="18">
        <v>3.85</v>
      </c>
      <c r="G65" s="19">
        <f>G16</f>
        <v>822.2</v>
      </c>
      <c r="H65" s="17">
        <f>D65</f>
        <v>37985.64</v>
      </c>
    </row>
    <row r="66" spans="1:8" ht="70.5" customHeight="1" x14ac:dyDescent="0.25">
      <c r="A66" s="11">
        <v>2</v>
      </c>
      <c r="B66" s="16" t="s">
        <v>83</v>
      </c>
      <c r="C66" s="22" t="s">
        <v>82</v>
      </c>
      <c r="D66" s="17"/>
      <c r="E66" s="18"/>
      <c r="G66" s="19"/>
      <c r="H66" s="17"/>
    </row>
    <row r="67" spans="1:8" ht="67.5" customHeight="1" x14ac:dyDescent="0.25">
      <c r="A67" s="25">
        <v>3</v>
      </c>
      <c r="B67" s="16" t="s">
        <v>84</v>
      </c>
      <c r="C67" s="25" t="s">
        <v>85</v>
      </c>
      <c r="D67" s="17"/>
      <c r="E67" s="18"/>
      <c r="G67" s="19"/>
      <c r="H67" s="17"/>
    </row>
    <row r="68" spans="1:8" ht="30.75" customHeight="1" x14ac:dyDescent="0.25">
      <c r="A68" s="25"/>
      <c r="B68" s="16" t="s">
        <v>86</v>
      </c>
      <c r="C68" s="25"/>
      <c r="D68" s="17"/>
      <c r="E68" s="18"/>
      <c r="G68" s="19"/>
      <c r="H68" s="17"/>
    </row>
    <row r="69" spans="1:8" ht="72.599999999999994" customHeight="1" x14ac:dyDescent="0.25">
      <c r="A69" s="25"/>
      <c r="B69" s="16" t="s">
        <v>87</v>
      </c>
      <c r="C69" s="25"/>
      <c r="D69" s="17"/>
      <c r="E69" s="18"/>
      <c r="G69" s="19"/>
      <c r="H69" s="17"/>
    </row>
    <row r="70" spans="1:8" ht="54.75" customHeight="1" x14ac:dyDescent="0.25">
      <c r="A70" s="25"/>
      <c r="B70" s="16" t="s">
        <v>88</v>
      </c>
      <c r="C70" s="25"/>
      <c r="D70" s="17"/>
      <c r="E70" s="18"/>
      <c r="G70" s="19"/>
      <c r="H70" s="17"/>
    </row>
    <row r="71" spans="1:8" ht="80.25" customHeight="1" x14ac:dyDescent="0.25">
      <c r="A71" s="11">
        <v>4</v>
      </c>
      <c r="B71" s="16" t="s">
        <v>89</v>
      </c>
      <c r="C71" s="22" t="s">
        <v>90</v>
      </c>
      <c r="D71" s="17"/>
      <c r="E71" s="18"/>
      <c r="G71" s="19"/>
      <c r="H71" s="17"/>
    </row>
    <row r="72" spans="1:8" ht="51.6" customHeight="1" x14ac:dyDescent="0.25">
      <c r="A72" s="11">
        <v>5</v>
      </c>
      <c r="B72" s="16" t="s">
        <v>91</v>
      </c>
      <c r="C72" s="11" t="s">
        <v>92</v>
      </c>
      <c r="D72" s="17"/>
      <c r="E72" s="18"/>
      <c r="G72" s="19"/>
      <c r="H72" s="17"/>
    </row>
    <row r="73" spans="1:8" ht="42.6" customHeight="1" x14ac:dyDescent="0.25">
      <c r="A73" s="11">
        <v>6</v>
      </c>
      <c r="B73" s="16" t="s">
        <v>93</v>
      </c>
      <c r="C73" s="11" t="s">
        <v>94</v>
      </c>
      <c r="D73" s="17"/>
      <c r="E73" s="18"/>
      <c r="G73" s="19"/>
      <c r="H73" s="17"/>
    </row>
    <row r="74" spans="1:8" ht="71.25" customHeight="1" x14ac:dyDescent="0.25">
      <c r="A74" s="11">
        <v>7</v>
      </c>
      <c r="B74" s="16" t="s">
        <v>95</v>
      </c>
      <c r="C74" s="11" t="s">
        <v>96</v>
      </c>
      <c r="D74" s="17"/>
      <c r="E74" s="18"/>
      <c r="G74" s="19"/>
      <c r="H74" s="17"/>
    </row>
    <row r="75" spans="1:8" ht="45" customHeight="1" x14ac:dyDescent="0.25">
      <c r="A75" s="11">
        <v>8</v>
      </c>
      <c r="B75" s="16" t="s">
        <v>97</v>
      </c>
      <c r="C75" s="11" t="s">
        <v>57</v>
      </c>
      <c r="D75" s="17"/>
      <c r="E75" s="18"/>
      <c r="G75" s="19"/>
      <c r="H75" s="17"/>
    </row>
    <row r="76" spans="1:8" ht="81" customHeight="1" x14ac:dyDescent="0.25">
      <c r="A76" s="11">
        <v>9</v>
      </c>
      <c r="B76" s="16" t="s">
        <v>98</v>
      </c>
      <c r="C76" s="11" t="s">
        <v>99</v>
      </c>
      <c r="D76" s="17"/>
      <c r="E76" s="18"/>
      <c r="G76" s="19"/>
      <c r="H76" s="17"/>
    </row>
    <row r="77" spans="1:8" ht="106.2" customHeight="1" x14ac:dyDescent="0.25">
      <c r="A77" s="11">
        <v>10</v>
      </c>
      <c r="B77" s="16" t="s">
        <v>100</v>
      </c>
      <c r="C77" s="11" t="s">
        <v>101</v>
      </c>
      <c r="D77" s="17"/>
      <c r="E77" s="18"/>
      <c r="G77" s="19"/>
      <c r="H77" s="17"/>
    </row>
    <row r="78" spans="1:8" ht="57" customHeight="1" x14ac:dyDescent="0.25">
      <c r="A78" s="11">
        <v>11</v>
      </c>
      <c r="B78" s="16" t="s">
        <v>102</v>
      </c>
      <c r="C78" s="11" t="s">
        <v>103</v>
      </c>
      <c r="D78" s="17"/>
      <c r="E78" s="18"/>
      <c r="G78" s="19"/>
      <c r="H78" s="17"/>
    </row>
    <row r="79" spans="1:8" ht="31.2" customHeight="1" x14ac:dyDescent="0.25">
      <c r="A79" s="11">
        <v>12</v>
      </c>
      <c r="B79" s="16" t="s">
        <v>104</v>
      </c>
      <c r="C79" s="11" t="s">
        <v>105</v>
      </c>
      <c r="D79" s="17"/>
      <c r="E79" s="18"/>
      <c r="G79" s="19"/>
      <c r="H79" s="17"/>
    </row>
    <row r="80" spans="1:8" ht="42" customHeight="1" x14ac:dyDescent="0.25">
      <c r="A80" s="11">
        <v>13</v>
      </c>
      <c r="B80" s="16" t="s">
        <v>106</v>
      </c>
      <c r="C80" s="11" t="s">
        <v>107</v>
      </c>
      <c r="D80" s="17"/>
      <c r="E80" s="18"/>
      <c r="G80" s="19"/>
      <c r="H80" s="17"/>
    </row>
    <row r="81" spans="1:8" ht="103.5" customHeight="1" x14ac:dyDescent="0.25">
      <c r="A81" s="11">
        <v>14</v>
      </c>
      <c r="B81" s="16" t="s">
        <v>108</v>
      </c>
      <c r="C81" s="11" t="s">
        <v>109</v>
      </c>
      <c r="D81" s="17"/>
      <c r="E81" s="18"/>
      <c r="G81" s="19"/>
      <c r="H81" s="17"/>
    </row>
    <row r="82" spans="1:8" ht="52.2" customHeight="1" x14ac:dyDescent="0.25">
      <c r="A82" s="11">
        <v>15</v>
      </c>
      <c r="B82" s="23" t="s">
        <v>110</v>
      </c>
      <c r="C82" s="11" t="s">
        <v>53</v>
      </c>
      <c r="D82" s="12">
        <f>E82*G82*12</f>
        <v>394.65600000000006</v>
      </c>
      <c r="E82" s="13">
        <v>0.04</v>
      </c>
      <c r="G82" s="20">
        <f>G16</f>
        <v>822.2</v>
      </c>
      <c r="H82" s="12">
        <f>D82</f>
        <v>394.65600000000006</v>
      </c>
    </row>
    <row r="83" spans="1:8" x14ac:dyDescent="0.25">
      <c r="A83" s="21" t="s">
        <v>111</v>
      </c>
      <c r="B83" s="21"/>
      <c r="C83" s="21"/>
      <c r="D83" s="21"/>
      <c r="E83" s="21"/>
      <c r="G83" s="14"/>
    </row>
    <row r="84" spans="1:8" ht="18.600000000000001" customHeight="1" x14ac:dyDescent="0.25">
      <c r="A84" s="11">
        <v>1</v>
      </c>
      <c r="B84" s="26" t="s">
        <v>112</v>
      </c>
      <c r="C84" s="11" t="s">
        <v>113</v>
      </c>
      <c r="D84" s="12">
        <f>E84*G84*12</f>
        <v>39465.600000000006</v>
      </c>
      <c r="E84" s="13">
        <v>4</v>
      </c>
      <c r="G84" s="20">
        <f>G16</f>
        <v>822.2</v>
      </c>
      <c r="H84" s="12">
        <f>D84</f>
        <v>39465.600000000006</v>
      </c>
    </row>
    <row r="85" spans="1:8" ht="20.399999999999999" customHeight="1" x14ac:dyDescent="0.25">
      <c r="A85" s="27" t="s">
        <v>114</v>
      </c>
      <c r="B85" s="27"/>
      <c r="C85" s="27"/>
      <c r="D85" s="28">
        <f>D16+D21+D23+D26+D28+D43+D49+D51+D57+D62+D65+D82+D84</f>
        <v>291650.78400000004</v>
      </c>
      <c r="E85" s="13"/>
      <c r="G85" s="29">
        <f>29.56*822.2*12</f>
        <v>291650.78399999999</v>
      </c>
      <c r="H85" s="28">
        <f>H16+H21+H23+H26+H28+H43+H49+H51+H57+H62+H65+H82+H84</f>
        <v>291650.78400000004</v>
      </c>
    </row>
  </sheetData>
  <mergeCells count="64">
    <mergeCell ref="A83:E83"/>
    <mergeCell ref="A85:C85"/>
    <mergeCell ref="A1:H1"/>
    <mergeCell ref="A2:H2"/>
    <mergeCell ref="A3:H3"/>
    <mergeCell ref="H16:H20"/>
    <mergeCell ref="H23:H25"/>
    <mergeCell ref="H28:H40"/>
    <mergeCell ref="H43:H48"/>
    <mergeCell ref="H49:H50"/>
    <mergeCell ref="H51:H56"/>
    <mergeCell ref="H57:H60"/>
    <mergeCell ref="H62:H63"/>
    <mergeCell ref="H65:H81"/>
    <mergeCell ref="D62:D63"/>
    <mergeCell ref="E62:E63"/>
    <mergeCell ref="G62:G63"/>
    <mergeCell ref="A64:E64"/>
    <mergeCell ref="D65:D81"/>
    <mergeCell ref="E65:E81"/>
    <mergeCell ref="G65:G81"/>
    <mergeCell ref="A67:A70"/>
    <mergeCell ref="C67:C70"/>
    <mergeCell ref="A57:C57"/>
    <mergeCell ref="D57:D60"/>
    <mergeCell ref="E57:E60"/>
    <mergeCell ref="G57:G60"/>
    <mergeCell ref="A61:E61"/>
    <mergeCell ref="A49:C49"/>
    <mergeCell ref="D49:D50"/>
    <mergeCell ref="E49:E50"/>
    <mergeCell ref="G49:G50"/>
    <mergeCell ref="A51:C51"/>
    <mergeCell ref="D51:D56"/>
    <mergeCell ref="E51:E56"/>
    <mergeCell ref="G51:G56"/>
    <mergeCell ref="A42:E42"/>
    <mergeCell ref="A43:C43"/>
    <mergeCell ref="D43:D48"/>
    <mergeCell ref="E43:E48"/>
    <mergeCell ref="G43:G48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15:E15"/>
    <mergeCell ref="D16:D20"/>
    <mergeCell ref="E16:E20"/>
    <mergeCell ref="G16:G20"/>
    <mergeCell ref="A22:E22"/>
    <mergeCell ref="B10:D10"/>
    <mergeCell ref="B12:D12"/>
    <mergeCell ref="B6:D6"/>
    <mergeCell ref="B7:D7"/>
    <mergeCell ref="B8:D8"/>
    <mergeCell ref="B9:D9"/>
    <mergeCell ref="B11:D11"/>
    <mergeCell ref="B4:D4"/>
    <mergeCell ref="A5:D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МАЯ 175 А</vt:lpstr>
      <vt:lpstr>'9 МАЯ 175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2018-12-12T04:57:27Z</dcterms:created>
  <dcterms:modified xsi:type="dcterms:W3CDTF">2022-12-27T23:24:25Z</dcterms:modified>
</cp:coreProperties>
</file>