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24" i="1" l="1"/>
  <c r="C22" i="1"/>
  <c r="E22" i="1"/>
  <c r="G22" i="1"/>
  <c r="H22" i="1"/>
  <c r="I22" i="1"/>
  <c r="B22" i="1"/>
  <c r="I15" i="1"/>
  <c r="I13" i="1"/>
  <c r="I9" i="1"/>
  <c r="I19" i="1" l="1"/>
  <c r="I11" i="1"/>
  <c r="I7" i="1"/>
  <c r="I17" i="1" l="1"/>
  <c r="I21" i="1" l="1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<sst xmlns="http://schemas.openxmlformats.org/spreadsheetml/2006/main" count="22" uniqueCount="22">
  <si>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</si>
  <si>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</si>
  <si>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</si>
  <si>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</si>
  <si>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</si>
  <si>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</si>
  <si>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</si>
  <si>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</si>
  <si>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</si>
  <si>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</si>
  <si>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</si>
  <si>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</si>
  <si>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</si>
  <si>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Платежеспособность  -</t>
  </si>
  <si>
    <t>ГВ на содржание о/и</t>
  </si>
  <si>
    <t>50 лет Комсомола, 129</t>
  </si>
  <si>
    <t>Аренда общего имущества МКД - 3,6 т.руб.</t>
  </si>
  <si>
    <t>Услуги управляющей компании</t>
  </si>
  <si>
    <t xml:space="preserve">Сведения за 2022 год о начислении платы за жилищные услуги. </t>
  </si>
  <si>
    <t>ХВ повышающий коэффициент</t>
  </si>
  <si>
    <t>ГВ повышающий коэффициент</t>
  </si>
  <si>
    <t>Отведение сточных вод на содржание о/и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</si>
</sst>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4" fillId="0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2" borderId="0" xfId="0" applyFont="1" applyFill="1" applyAlignment="1">
      <alignment horizontal="center" wrapText="1"/>
    </xf>
    <xf numFmtId="4" fontId="4" fillId="0" borderId="3" xfId="3" applyNumberFormat="1" applyFont="1" applyFill="1" applyBorder="1" applyAlignment="1">
      <alignment horizontal="center" vertical="center"/>
    </xf>
    <xf numFmtId="2" fontId="4" fillId="0" borderId="3" xfId="3" applyNumberFormat="1" applyFont="1" applyFill="1" applyBorder="1" applyAlignment="1">
      <alignment horizontal="center" vertical="center"/>
    </xf>
    <xf numFmtId="4" fontId="4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5" fillId="0" borderId="0" xfId="0" applyNumberFormat="1" applyFont="1"/>
    <xf numFmtId="0" fontId="5" fillId="0" borderId="0" xfId="0" applyFont="1"/>
    <xf numFmtId="0" fontId="6" fillId="0" borderId="0" xfId="0" applyFont="1" applyFill="1" applyBorder="1" applyAlignment="1">
      <alignment horizontal="center" vertical="top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>
      <alignment horizontal="center" vertical="center"/>
    </xf>
    <xf numFmtId="2" fontId="4" fillId="0" borderId="9" xfId="1" applyNumberFormat="1" applyFont="1" applyFill="1" applyBorder="1" applyAlignment="1">
      <alignment horizontal="center" vertical="center"/>
    </xf>
    <xf numFmtId="4" fontId="4" fillId="0" borderId="9" xfId="2" applyNumberFormat="1" applyFont="1" applyFill="1" applyBorder="1" applyAlignment="1">
      <alignment horizontal="center" vertical="center"/>
    </xf>
    <xf numFmtId="4" fontId="4" fillId="0" borderId="10" xfId="3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0" fontId="5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5" fillId="0" borderId="19" xfId="0" applyFont="1" applyBorder="1" applyAlignment="1">
      <alignment horizontal="left"/>
    </xf>
    <xf numFmtId="2" fontId="3" fillId="0" borderId="0" xfId="0" applyNumberFormat="1" applyFont="1"/>
    <xf numFmtId="10" fontId="5" fillId="0" borderId="0" xfId="0" applyNumberFormat="1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5" fillId="2" borderId="0" xfId="0" applyFont="1" applyFill="1" applyAlignment="1">
      <alignment horizontal="center" wrapText="1"/>
    </xf>
    <xf numFmtId="4" fontId="5" fillId="0" borderId="20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22" zoomScale="115" zoomScaleNormal="115" workbookViewId="0">
      <selection activeCell="B25" sqref="B25"/>
    </sheetView>
  </sheetViews>
  <sheetFormatPr defaultRowHeight="15" x14ac:dyDescent="0.25"/>
  <cols>
    <col min="1" max="1" width="26.140625" style="1" customWidth="1"/>
    <col min="2" max="2" width="15.5703125" style="1" customWidth="1"/>
    <col min="3" max="3" width="14.85546875" style="1" customWidth="1"/>
    <col min="4" max="4" width="16.7109375" style="1" customWidth="1"/>
    <col min="5" max="5" width="13.7109375" style="1" customWidth="1"/>
    <col min="6" max="7" width="15.85546875" style="1" customWidth="1"/>
    <col min="8" max="8" width="14" style="1" customWidth="1"/>
    <col min="9" max="9" width="15" style="1" customWidth="1"/>
    <col min="10" max="10" width="11" bestFit="1" customWidth="1"/>
    <col min="11" max="11" width="12.7109375" bestFit="1" customWidth="1"/>
  </cols>
  <sheetData>
    <row r="1" spans="1:11" s="3" customFormat="1" ht="16.5" x14ac:dyDescent="0.25">
      <c r="B1" s="50" t="s">
        <v>18</v>
      </c>
      <c r="C1" s="50"/>
      <c r="D1" s="50"/>
      <c r="E1" s="50"/>
      <c r="F1" s="50"/>
      <c r="G1" s="50"/>
      <c r="H1" s="50"/>
    </row>
    <row r="2" spans="1:11" s="3" customFormat="1" ht="17.25" thickBot="1" x14ac:dyDescent="0.3">
      <c r="B2" s="8"/>
      <c r="C2" s="8"/>
      <c r="D2" s="8"/>
      <c r="E2" s="8"/>
      <c r="F2" s="8"/>
      <c r="G2" s="8"/>
      <c r="H2" s="8"/>
    </row>
    <row r="3" spans="1:11" s="3" customFormat="1" ht="12.75" customHeight="1" x14ac:dyDescent="0.25">
      <c r="A3" s="40" t="s">
        <v>0</v>
      </c>
      <c r="B3" s="42" t="s">
        <v>1</v>
      </c>
      <c r="C3" s="44" t="s">
        <v>2</v>
      </c>
      <c r="D3" s="44" t="s">
        <v>3</v>
      </c>
      <c r="E3" s="44" t="s">
        <v>4</v>
      </c>
      <c r="F3" s="44" t="s">
        <v>5</v>
      </c>
      <c r="G3" s="44" t="s">
        <v>6</v>
      </c>
      <c r="H3" s="44" t="s">
        <v>7</v>
      </c>
      <c r="I3" s="48" t="s">
        <v>8</v>
      </c>
    </row>
    <row r="4" spans="1:11" s="3" customFormat="1" ht="12.75" customHeight="1" x14ac:dyDescent="0.25">
      <c r="A4" s="41"/>
      <c r="B4" s="43"/>
      <c r="C4" s="45"/>
      <c r="D4" s="45"/>
      <c r="E4" s="45"/>
      <c r="F4" s="45"/>
      <c r="G4" s="45"/>
      <c r="H4" s="45"/>
      <c r="I4" s="49"/>
    </row>
    <row r="5" spans="1:11" s="3" customFormat="1" ht="24" customHeight="1" thickBot="1" x14ac:dyDescent="0.3">
      <c r="A5" s="41"/>
      <c r="B5" s="43"/>
      <c r="C5" s="45"/>
      <c r="D5" s="45"/>
      <c r="E5" s="45"/>
      <c r="F5" s="45"/>
      <c r="G5" s="45"/>
      <c r="H5" s="45"/>
      <c r="I5" s="49"/>
    </row>
    <row r="6" spans="1:11" s="3" customFormat="1" ht="19.5" customHeight="1" x14ac:dyDescent="0.25">
      <c r="A6" s="30" t="s">
        <v>15</v>
      </c>
      <c r="B6" s="46" t="s">
        <v>12</v>
      </c>
      <c r="C6" s="46"/>
      <c r="D6" s="46"/>
      <c r="E6" s="46"/>
      <c r="F6" s="46"/>
      <c r="G6" s="46"/>
      <c r="H6" s="46"/>
      <c r="I6" s="47"/>
    </row>
    <row r="7" spans="1:11" s="3" customFormat="1" ht="19.5" customHeight="1" x14ac:dyDescent="0.25">
      <c r="A7" s="31"/>
      <c r="B7" s="27">
        <v>2293.1</v>
      </c>
      <c r="C7" s="9">
        <v>2345.1</v>
      </c>
      <c r="D7" s="9">
        <v>99.669447000000005</v>
      </c>
      <c r="E7" s="9">
        <v>2647.5</v>
      </c>
      <c r="F7" s="10">
        <v>-11.566993999999999</v>
      </c>
      <c r="G7" s="11">
        <v>-302.39999999999998</v>
      </c>
      <c r="H7" s="10">
        <v>1879.43</v>
      </c>
      <c r="I7" s="20">
        <f>SUM(B7+C7-H7)</f>
        <v>2758.7699999999995</v>
      </c>
      <c r="J7" s="7"/>
      <c r="K7" s="34"/>
    </row>
    <row r="8" spans="1:11" s="3" customFormat="1" ht="19.5" customHeight="1" x14ac:dyDescent="0.25">
      <c r="A8" s="31"/>
      <c r="B8" s="36" t="s">
        <v>19</v>
      </c>
      <c r="C8" s="36"/>
      <c r="D8" s="36"/>
      <c r="E8" s="36"/>
      <c r="F8" s="36"/>
      <c r="G8" s="36"/>
      <c r="H8" s="36"/>
      <c r="I8" s="37"/>
    </row>
    <row r="9" spans="1:11" s="3" customFormat="1" ht="19.5" customHeight="1" x14ac:dyDescent="0.25">
      <c r="A9" s="31"/>
      <c r="B9" s="27">
        <v>6293.34</v>
      </c>
      <c r="C9" s="9"/>
      <c r="D9" s="9"/>
      <c r="E9" s="10"/>
      <c r="F9" s="10"/>
      <c r="G9" s="11"/>
      <c r="H9" s="10">
        <v>132.35</v>
      </c>
      <c r="I9" s="20">
        <f>SUM(B9+C9-H9)</f>
        <v>6160.99</v>
      </c>
      <c r="J9" s="7"/>
      <c r="K9" s="34"/>
    </row>
    <row r="10" spans="1:11" s="3" customFormat="1" ht="19.5" customHeight="1" x14ac:dyDescent="0.25">
      <c r="A10" s="31"/>
      <c r="B10" s="36" t="s">
        <v>14</v>
      </c>
      <c r="C10" s="36"/>
      <c r="D10" s="36"/>
      <c r="E10" s="36"/>
      <c r="F10" s="36"/>
      <c r="G10" s="36"/>
      <c r="H10" s="36"/>
      <c r="I10" s="37"/>
    </row>
    <row r="11" spans="1:11" s="3" customFormat="1" ht="19.5" customHeight="1" x14ac:dyDescent="0.25">
      <c r="A11" s="31"/>
      <c r="B11" s="27">
        <v>15401.86</v>
      </c>
      <c r="C11" s="9">
        <v>14766.46</v>
      </c>
      <c r="D11" s="9">
        <v>88.102452999999997</v>
      </c>
      <c r="E11" s="10">
        <v>14766.46</v>
      </c>
      <c r="F11" s="10"/>
      <c r="G11" s="11"/>
      <c r="H11" s="10">
        <v>12385.56</v>
      </c>
      <c r="I11" s="20">
        <f>SUM(B11+C11-H11)</f>
        <v>17782.760000000002</v>
      </c>
      <c r="J11" s="7"/>
      <c r="K11" s="34"/>
    </row>
    <row r="12" spans="1:11" s="3" customFormat="1" ht="19.5" customHeight="1" x14ac:dyDescent="0.25">
      <c r="A12" s="31"/>
      <c r="B12" s="36" t="s">
        <v>20</v>
      </c>
      <c r="C12" s="36"/>
      <c r="D12" s="36"/>
      <c r="E12" s="36"/>
      <c r="F12" s="36"/>
      <c r="G12" s="36"/>
      <c r="H12" s="36"/>
      <c r="I12" s="37"/>
    </row>
    <row r="13" spans="1:11" s="3" customFormat="1" ht="19.5" customHeight="1" x14ac:dyDescent="0.25">
      <c r="A13" s="31"/>
      <c r="B13" s="27">
        <v>21875.61</v>
      </c>
      <c r="C13" s="9"/>
      <c r="D13" s="9"/>
      <c r="E13" s="10"/>
      <c r="F13" s="10"/>
      <c r="G13" s="11"/>
      <c r="H13" s="10">
        <v>461.71</v>
      </c>
      <c r="I13" s="20">
        <f>SUM(B13+C13-H13)</f>
        <v>21413.9</v>
      </c>
      <c r="J13" s="7"/>
      <c r="K13" s="34"/>
    </row>
    <row r="14" spans="1:11" s="3" customFormat="1" ht="19.5" customHeight="1" x14ac:dyDescent="0.25">
      <c r="A14" s="31"/>
      <c r="B14" s="36" t="s">
        <v>21</v>
      </c>
      <c r="C14" s="36"/>
      <c r="D14" s="36"/>
      <c r="E14" s="36"/>
      <c r="F14" s="36"/>
      <c r="G14" s="36"/>
      <c r="H14" s="36"/>
      <c r="I14" s="37"/>
    </row>
    <row r="15" spans="1:11" s="3" customFormat="1" ht="19.5" customHeight="1" x14ac:dyDescent="0.25">
      <c r="A15" s="31"/>
      <c r="B15" s="27"/>
      <c r="C15" s="9">
        <v>613.99</v>
      </c>
      <c r="D15" s="9">
        <v>14.685453000000001</v>
      </c>
      <c r="E15" s="10">
        <v>613.99</v>
      </c>
      <c r="F15" s="10"/>
      <c r="G15" s="11"/>
      <c r="H15" s="10">
        <v>0.2</v>
      </c>
      <c r="I15" s="20">
        <f>SUM(B15+C15-H15)</f>
        <v>613.79</v>
      </c>
      <c r="J15" s="7"/>
      <c r="K15" s="34"/>
    </row>
    <row r="16" spans="1:11" s="3" customFormat="1" ht="19.5" customHeight="1" x14ac:dyDescent="0.25">
      <c r="A16" s="31"/>
      <c r="B16" s="36" t="s">
        <v>9</v>
      </c>
      <c r="C16" s="36"/>
      <c r="D16" s="36"/>
      <c r="E16" s="36"/>
      <c r="F16" s="36"/>
      <c r="G16" s="36"/>
      <c r="H16" s="36"/>
      <c r="I16" s="37"/>
    </row>
    <row r="17" spans="1:17" s="3" customFormat="1" ht="19.5" customHeight="1" x14ac:dyDescent="0.25">
      <c r="A17" s="31"/>
      <c r="B17" s="28">
        <v>438174.57</v>
      </c>
      <c r="C17" s="13">
        <v>439787.95</v>
      </c>
      <c r="D17" s="14">
        <v>19008.099999999999</v>
      </c>
      <c r="E17" s="13">
        <v>454863.91</v>
      </c>
      <c r="F17" s="15"/>
      <c r="G17" s="16"/>
      <c r="H17" s="11">
        <v>377159.81</v>
      </c>
      <c r="I17" s="20">
        <f>B17+C17-H17</f>
        <v>500802.71</v>
      </c>
      <c r="J17" s="7"/>
      <c r="K17" s="7"/>
    </row>
    <row r="18" spans="1:17" s="3" customFormat="1" ht="19.5" customHeight="1" x14ac:dyDescent="0.25">
      <c r="A18" s="31"/>
      <c r="B18" s="36" t="s">
        <v>10</v>
      </c>
      <c r="C18" s="38"/>
      <c r="D18" s="38"/>
      <c r="E18" s="38"/>
      <c r="F18" s="38"/>
      <c r="G18" s="38"/>
      <c r="H18" s="38"/>
      <c r="I18" s="39"/>
    </row>
    <row r="19" spans="1:17" s="3" customFormat="1" ht="19.5" customHeight="1" x14ac:dyDescent="0.25">
      <c r="A19" s="31"/>
      <c r="B19" s="28">
        <v>10756.09</v>
      </c>
      <c r="C19" s="12"/>
      <c r="D19" s="12"/>
      <c r="E19" s="12"/>
      <c r="F19" s="12"/>
      <c r="G19" s="12"/>
      <c r="H19" s="11">
        <v>1169.42</v>
      </c>
      <c r="I19" s="20">
        <f>SUM(B19+C19-H19)</f>
        <v>9586.67</v>
      </c>
    </row>
    <row r="20" spans="1:17" s="3" customFormat="1" ht="19.5" customHeight="1" x14ac:dyDescent="0.25">
      <c r="A20" s="31"/>
      <c r="B20" s="36" t="s">
        <v>17</v>
      </c>
      <c r="C20" s="38"/>
      <c r="D20" s="38"/>
      <c r="E20" s="38"/>
      <c r="F20" s="38"/>
      <c r="G20" s="38"/>
      <c r="H20" s="38"/>
      <c r="I20" s="39"/>
    </row>
    <row r="21" spans="1:17" s="3" customFormat="1" ht="19.5" customHeight="1" thickBot="1" x14ac:dyDescent="0.3">
      <c r="A21" s="32"/>
      <c r="B21" s="29">
        <v>97816.68</v>
      </c>
      <c r="C21" s="21">
        <v>83445.61</v>
      </c>
      <c r="D21" s="22">
        <v>19008.099999999999</v>
      </c>
      <c r="E21" s="21">
        <v>83445.61</v>
      </c>
      <c r="F21" s="23"/>
      <c r="G21" s="24"/>
      <c r="H21" s="25">
        <v>69840.7</v>
      </c>
      <c r="I21" s="26">
        <f>B21+C21-H21</f>
        <v>111421.58999999998</v>
      </c>
      <c r="J21" s="7"/>
      <c r="K21" s="7"/>
    </row>
    <row r="22" spans="1:17" s="18" customFormat="1" ht="19.5" customHeight="1" thickBot="1" x14ac:dyDescent="0.3">
      <c r="A22" s="33" t="s">
        <v>11</v>
      </c>
      <c r="B22" s="51">
        <f>SUM(B21+B19+B17+B7)+B11+B9+B13+B15</f>
        <v>592611.24999999988</v>
      </c>
      <c r="C22" s="52">
        <f t="shared" ref="C22:I22" si="0">SUM(C21+C19+C17+C7)+C11+C9+C13+C15</f>
        <v>540959.11</v>
      </c>
      <c r="D22" s="52"/>
      <c r="E22" s="52">
        <f t="shared" si="0"/>
        <v>556337.47</v>
      </c>
      <c r="F22" s="52"/>
      <c r="G22" s="52">
        <f t="shared" si="0"/>
        <v>-302.39999999999998</v>
      </c>
      <c r="H22" s="52">
        <f t="shared" si="0"/>
        <v>463029.18</v>
      </c>
      <c r="I22" s="53">
        <f t="shared" si="0"/>
        <v>670541.18000000005</v>
      </c>
      <c r="J22" s="17"/>
      <c r="L22" s="19"/>
      <c r="M22" s="19"/>
      <c r="N22" s="19"/>
      <c r="O22" s="19"/>
      <c r="P22" s="19"/>
      <c r="Q22" s="19"/>
    </row>
    <row r="23" spans="1:17" s="3" customFormat="1" ht="19.5" customHeight="1" x14ac:dyDescent="0.25">
      <c r="A23" s="5" t="s">
        <v>16</v>
      </c>
      <c r="B23" s="6"/>
      <c r="C23" s="6"/>
      <c r="D23" s="6"/>
      <c r="E23" s="6"/>
      <c r="F23" s="6"/>
      <c r="G23" s="6"/>
      <c r="H23" s="6"/>
      <c r="I23" s="6"/>
      <c r="J23" s="7"/>
      <c r="L23" s="4"/>
      <c r="M23" s="4"/>
      <c r="N23" s="4"/>
      <c r="O23" s="4"/>
      <c r="P23" s="4"/>
      <c r="Q23" s="4"/>
    </row>
    <row r="24" spans="1:17" s="18" customFormat="1" ht="19.5" customHeight="1" x14ac:dyDescent="0.25">
      <c r="A24" s="18" t="s">
        <v>13</v>
      </c>
      <c r="B24" s="35">
        <f>H22/(B22+C22)</f>
        <v>0.40846973098343897</v>
      </c>
      <c r="I24" s="17"/>
    </row>
    <row r="25" spans="1:17" s="3" customFormat="1" ht="16.5" x14ac:dyDescent="0.25">
      <c r="D25" s="7"/>
      <c r="E25" s="7"/>
    </row>
    <row r="26" spans="1:17" x14ac:dyDescent="0.25">
      <c r="D26" s="2"/>
    </row>
    <row r="27" spans="1:17" x14ac:dyDescent="0.25">
      <c r="C27" s="2"/>
    </row>
  </sheetData>
  <mergeCells count="18">
    <mergeCell ref="B1:H1"/>
    <mergeCell ref="D3:D5"/>
    <mergeCell ref="E3:E5"/>
    <mergeCell ref="F3:F5"/>
    <mergeCell ref="G3:G5"/>
    <mergeCell ref="H3:H5"/>
    <mergeCell ref="B16:I16"/>
    <mergeCell ref="B18:I18"/>
    <mergeCell ref="B20:I20"/>
    <mergeCell ref="A3:A5"/>
    <mergeCell ref="B3:B5"/>
    <mergeCell ref="C3:C5"/>
    <mergeCell ref="B6:I6"/>
    <mergeCell ref="I3:I5"/>
    <mergeCell ref="B10:I10"/>
    <mergeCell ref="B8:I8"/>
    <mergeCell ref="B12:I12"/>
    <mergeCell ref="B14:I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2023-03-01T01:22:02Z</dcterms:modified>
</cp:coreProperties>
</file>