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Зеленая 24 А" sheetId="1" r:id="rId1"/>
  </sheets>
  <definedNames>
    <definedName name="_xlnm.Print_Area" localSheetId="0">'Зеленая 24 А'!$A$1:$O$95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" l="1"/>
  <c r="O91" i="1"/>
  <c r="O72" i="1"/>
  <c r="O69" i="1"/>
  <c r="O64" i="1"/>
  <c r="O57" i="1"/>
  <c r="O55" i="1"/>
  <c r="O48" i="1"/>
  <c r="O42" i="1"/>
  <c r="O40" i="1"/>
  <c r="O27" i="1"/>
  <c r="O25" i="1"/>
  <c r="O22" i="1"/>
  <c r="O20" i="1"/>
  <c r="O15" i="1"/>
  <c r="O95" i="1" l="1"/>
  <c r="G95" i="1" l="1"/>
  <c r="G94" i="1"/>
  <c r="D94" i="1" s="1"/>
  <c r="G91" i="1"/>
  <c r="D91" i="1"/>
  <c r="G72" i="1"/>
  <c r="D72" i="1"/>
  <c r="G69" i="1"/>
  <c r="D69" i="1" s="1"/>
  <c r="G64" i="1"/>
  <c r="D64" i="1" s="1"/>
  <c r="G57" i="1"/>
  <c r="D57" i="1"/>
  <c r="G55" i="1"/>
  <c r="D55" i="1" s="1"/>
  <c r="G48" i="1"/>
  <c r="D48" i="1"/>
  <c r="G42" i="1"/>
  <c r="D42" i="1" s="1"/>
  <c r="G40" i="1"/>
  <c r="D40" i="1" s="1"/>
  <c r="G27" i="1"/>
  <c r="D27" i="1"/>
  <c r="G25" i="1"/>
  <c r="D25" i="1"/>
  <c r="G22" i="1"/>
  <c r="D22" i="1" s="1"/>
  <c r="G20" i="1"/>
  <c r="D20" i="1" s="1"/>
  <c r="D15" i="1"/>
  <c r="D95" i="1" l="1"/>
</calcChain>
</file>

<file path=xl/sharedStrings.xml><?xml version="1.0" encoding="utf-8"?>
<sst xmlns="http://schemas.openxmlformats.org/spreadsheetml/2006/main" count="161" uniqueCount="125">
  <si>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</si>
  <si>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</si>
  <si>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</si>
  <si>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</si>
  <si>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</si>
  <si>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</si>
  <si>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2017-2019</t>
  </si>
  <si>
    <t>Площадь лестничных клеток, тамбуров, кв.м.</t>
  </si>
  <si>
    <t>Общая площадь жилых помещений МКД, кв.м.</t>
  </si>
  <si>
    <t>за период с 01 января  по 31 декабря 2022 года</t>
  </si>
  <si>
    <t xml:space="preserve">многоквартирного дома № 24 А  по ул Зеленая города Белогорска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</si>
  <si>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</si>
  <si>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</si>
  <si>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</si>
  <si>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</si>
  <si>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</si>
  <si>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</si>
  <si>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</si>
  <si>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</si>
  <si>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</si>
  <si>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</si>
  <si>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</si>
  <si>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</si>
  <si>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</si>
  <si>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</si>
  <si>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</si>
  <si>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</si>
  <si>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</si>
  <si>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</si>
  <si>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</si>
  <si>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</si>
  <si>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</si>
  <si>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</si>
  <si>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</si>
  <si>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</si>
  <si>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</si>
  <si>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</si>
  <si>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</si>
  <si>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</si>
  <si>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</si>
  <si>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</si>
  <si>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</si>
  <si>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</si>
  <si>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</si>
  <si>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</si>
  <si>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</si>
  <si>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</si>
  <si>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</si>
  <si>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</si>
  <si>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</si>
  <si>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</si>
  <si>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</si>
  <si>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</si>
  <si>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</si>
  <si>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</si>
  <si>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</si>
  <si>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</si>
  <si>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</si>
  <si>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</si>
  <si>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</si>
  <si>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</si>
  <si>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</si>
  <si>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</si>
  <si>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</si>
  <si>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</si>
  <si>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</si>
  <si>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</si>
  <si>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</si>
  <si>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</si>
  <si>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</si>
  <si>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</si>
  <si>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</si>
  <si>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</si>
  <si>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</si>
  <si>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</si>
  <si>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</si>
  <si>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</si>
  <si>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</si>
  <si>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</si>
  <si>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</si>
  <si>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</si>
  <si>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</si>
  <si>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</si>
  <si>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</si>
  <si>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</si>
  <si>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</si>
  <si>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</si>
  <si>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</si>
  <si>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</si>
  <si>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</si>
  <si>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</si>
  <si>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</si>
  <si>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</si>
  <si>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</si>
  <si>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</si>
  <si>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</si>
  <si>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</si>
  <si>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</si>
  <si>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</si>
  <si>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</si>
  <si>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</si>
  <si>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</si>
  <si>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</si>
  <si>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</si>
  <si>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</si>
  <si>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</si>
  <si>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</si>
  <si>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</si>
  <si>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</si>
  <si>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</si>
  <si>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</si>
  <si>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</si>
  <si>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</si>
  <si>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</si>
  <si>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</si>
  <si>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</si>
  <si>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</si>
  <si>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</si>
  <si>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Установка в подъездах окон из ПВХ с ремонтом наружных откосов - 8 шт.</t>
  </si>
  <si>
    <t>май-октябрь</t>
  </si>
  <si>
    <t>Всего в год руб. за 3343,9 кв.м.</t>
  </si>
  <si>
    <t>Плановая стоимость работ и услуг на 2022 г., руб.</t>
  </si>
  <si>
    <t>Фактическое выполнение работ и  услуг в 2022 г., руб.</t>
  </si>
  <si>
    <t>нет</t>
  </si>
  <si>
    <t>Площадь подвальных помещений , кв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</si>
</sst>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1:X95"/>
  <sheetViews>
    <sheetView tabSelected="1" view="pageBreakPreview" zoomScaleNormal="100" zoomScaleSheetLayoutView="100" workbookViewId="0">
      <selection activeCell="B12" sqref="B12"/>
    </sheetView>
  </sheetViews>
  <sheetFormatPr defaultRowHeight="13.2" x14ac:dyDescent="0.25"/>
  <cols>
    <col min="1" max="1" width="6" style="1" customWidth="1"/>
    <col min="2" max="2" width="44.33203125" style="7" customWidth="1"/>
    <col min="3" max="3" width="18" style="3" customWidth="1"/>
    <col min="4" max="4" width="13.88671875" style="6" customWidth="1"/>
    <col min="5" max="5" width="12.6640625" style="6" hidden="1" customWidth="1"/>
    <col min="6" max="6" width="0.33203125" style="3" hidden="1" customWidth="1"/>
    <col min="7" max="7" width="0.21875" style="3" hidden="1" customWidth="1"/>
    <col min="8" max="8" width="1.6640625" style="3" hidden="1" customWidth="1"/>
    <col min="9" max="9" width="11" style="3" hidden="1" customWidth="1"/>
    <col min="10" max="10" width="8.21875" style="3" hidden="1" customWidth="1"/>
    <col min="11" max="14" width="8.88671875" style="3" hidden="1" customWidth="1"/>
    <col min="15" max="15" width="11.44140625" style="3" customWidth="1"/>
    <col min="16" max="16384" width="8.88671875" style="3"/>
  </cols>
  <sheetData>
    <row r="1" spans="1:24" ht="23.4" customHeight="1" x14ac:dyDescent="0.25">
      <c r="A1" s="34" t="s">
        <v>0</v>
      </c>
      <c r="B1" s="34"/>
      <c r="C1" s="34"/>
      <c r="D1" s="34"/>
      <c r="E1" s="34"/>
    </row>
    <row r="2" spans="1:24" x14ac:dyDescent="0.25">
      <c r="A2" s="34" t="s">
        <v>10</v>
      </c>
      <c r="B2" s="34"/>
      <c r="C2" s="34"/>
      <c r="D2" s="34"/>
      <c r="E2" s="34"/>
    </row>
    <row r="3" spans="1:24" x14ac:dyDescent="0.25">
      <c r="A3" s="34" t="s">
        <v>9</v>
      </c>
      <c r="B3" s="34"/>
      <c r="C3" s="34"/>
      <c r="D3" s="34"/>
      <c r="E3" s="34"/>
    </row>
    <row r="4" spans="1:24" ht="20.399999999999999" customHeight="1" x14ac:dyDescent="0.25">
      <c r="C4" s="2" t="s">
        <v>1</v>
      </c>
      <c r="D4" s="1">
        <v>1987</v>
      </c>
    </row>
    <row r="5" spans="1:24" ht="30.6" customHeight="1" x14ac:dyDescent="0.25">
      <c r="A5" s="5"/>
      <c r="B5" s="35" t="s">
        <v>2</v>
      </c>
      <c r="C5" s="35"/>
      <c r="D5" s="4" t="s">
        <v>6</v>
      </c>
    </row>
    <row r="6" spans="1:24" x14ac:dyDescent="0.25">
      <c r="C6" s="2" t="s">
        <v>3</v>
      </c>
      <c r="D6" s="1">
        <v>5</v>
      </c>
    </row>
    <row r="7" spans="1:24" x14ac:dyDescent="0.25">
      <c r="C7" s="2" t="s">
        <v>4</v>
      </c>
      <c r="D7" s="1">
        <v>4</v>
      </c>
    </row>
    <row r="8" spans="1:24" x14ac:dyDescent="0.25">
      <c r="C8" s="2" t="s">
        <v>5</v>
      </c>
      <c r="D8" s="1">
        <v>60</v>
      </c>
    </row>
    <row r="9" spans="1:24" x14ac:dyDescent="0.25">
      <c r="C9" s="2" t="s">
        <v>8</v>
      </c>
      <c r="D9" s="8">
        <v>3343.9</v>
      </c>
    </row>
    <row r="10" spans="1:24" x14ac:dyDescent="0.25">
      <c r="C10" s="2" t="s">
        <v>7</v>
      </c>
      <c r="D10" s="1">
        <v>394.2</v>
      </c>
    </row>
    <row r="11" spans="1:24" x14ac:dyDescent="0.25">
      <c r="B11" s="33" t="s">
        <v>124</v>
      </c>
      <c r="C11" s="33"/>
      <c r="D11" s="8" t="s">
        <v>123</v>
      </c>
    </row>
    <row r="13" spans="1:24" ht="102.6" customHeight="1" x14ac:dyDescent="0.25">
      <c r="A13" s="9" t="s">
        <v>11</v>
      </c>
      <c r="B13" s="9" t="s">
        <v>12</v>
      </c>
      <c r="C13" s="9" t="s">
        <v>13</v>
      </c>
      <c r="D13" s="10" t="s">
        <v>121</v>
      </c>
      <c r="E13" s="11" t="s">
        <v>14</v>
      </c>
      <c r="G13" s="12"/>
      <c r="O13" s="10" t="s">
        <v>122</v>
      </c>
      <c r="V13" s="17"/>
      <c r="X13" s="12"/>
    </row>
    <row r="14" spans="1:24" x14ac:dyDescent="0.25">
      <c r="A14" s="32" t="s">
        <v>15</v>
      </c>
      <c r="B14" s="32"/>
      <c r="C14" s="32"/>
      <c r="D14" s="32"/>
      <c r="E14" s="32"/>
      <c r="G14" s="12"/>
    </row>
    <row r="15" spans="1:24" ht="93" customHeight="1" x14ac:dyDescent="0.25">
      <c r="A15" s="9">
        <v>1</v>
      </c>
      <c r="B15" s="13" t="s">
        <v>16</v>
      </c>
      <c r="C15" s="9" t="s">
        <v>17</v>
      </c>
      <c r="D15" s="27">
        <f>E15*G15*12</f>
        <v>39725.532000000007</v>
      </c>
      <c r="E15" s="28">
        <v>0.99</v>
      </c>
      <c r="G15" s="29">
        <v>3343.9</v>
      </c>
      <c r="O15" s="27">
        <f>D15</f>
        <v>39725.532000000007</v>
      </c>
    </row>
    <row r="16" spans="1:24" ht="42.75" customHeight="1" x14ac:dyDescent="0.25">
      <c r="A16" s="9">
        <v>2</v>
      </c>
      <c r="B16" s="13" t="s">
        <v>18</v>
      </c>
      <c r="C16" s="9" t="s">
        <v>19</v>
      </c>
      <c r="D16" s="27"/>
      <c r="E16" s="28"/>
      <c r="G16" s="29"/>
      <c r="O16" s="27"/>
    </row>
    <row r="17" spans="1:15" ht="30.75" customHeight="1" x14ac:dyDescent="0.25">
      <c r="A17" s="9">
        <v>3</v>
      </c>
      <c r="B17" s="13" t="s">
        <v>20</v>
      </c>
      <c r="C17" s="9" t="s">
        <v>19</v>
      </c>
      <c r="D17" s="27"/>
      <c r="E17" s="28"/>
      <c r="G17" s="29"/>
      <c r="O17" s="27"/>
    </row>
    <row r="18" spans="1:15" ht="40.5" customHeight="1" x14ac:dyDescent="0.25">
      <c r="A18" s="9">
        <v>4</v>
      </c>
      <c r="B18" s="13" t="s">
        <v>21</v>
      </c>
      <c r="C18" s="9" t="s">
        <v>19</v>
      </c>
      <c r="D18" s="27"/>
      <c r="E18" s="28"/>
      <c r="G18" s="29"/>
      <c r="O18" s="27"/>
    </row>
    <row r="19" spans="1:15" ht="55.5" customHeight="1" x14ac:dyDescent="0.25">
      <c r="A19" s="9">
        <v>5</v>
      </c>
      <c r="B19" s="13" t="s">
        <v>22</v>
      </c>
      <c r="C19" s="9" t="s">
        <v>19</v>
      </c>
      <c r="D19" s="27"/>
      <c r="E19" s="28"/>
      <c r="G19" s="29"/>
      <c r="O19" s="27"/>
    </row>
    <row r="20" spans="1:15" ht="28.2" customHeight="1" x14ac:dyDescent="0.25">
      <c r="A20" s="9">
        <v>6</v>
      </c>
      <c r="B20" s="13" t="s">
        <v>23</v>
      </c>
      <c r="C20" s="9"/>
      <c r="D20" s="14">
        <f>E20*G20*12</f>
        <v>5216.4840000000004</v>
      </c>
      <c r="E20" s="15">
        <v>0.13</v>
      </c>
      <c r="G20" s="16">
        <f>G15</f>
        <v>3343.9</v>
      </c>
      <c r="O20" s="14">
        <f>D20</f>
        <v>5216.4840000000004</v>
      </c>
    </row>
    <row r="21" spans="1:15" x14ac:dyDescent="0.25">
      <c r="A21" s="32" t="s">
        <v>24</v>
      </c>
      <c r="B21" s="32"/>
      <c r="C21" s="32"/>
      <c r="D21" s="32"/>
      <c r="E21" s="32"/>
      <c r="G21" s="12"/>
    </row>
    <row r="22" spans="1:15" ht="26.4" customHeight="1" x14ac:dyDescent="0.25">
      <c r="A22" s="9">
        <v>1</v>
      </c>
      <c r="B22" s="13" t="s">
        <v>25</v>
      </c>
      <c r="C22" s="9" t="s">
        <v>26</v>
      </c>
      <c r="D22" s="27">
        <f>E22*G22*12</f>
        <v>55374.983999999997</v>
      </c>
      <c r="E22" s="28">
        <v>1.38</v>
      </c>
      <c r="G22" s="29">
        <f>G15</f>
        <v>3343.9</v>
      </c>
      <c r="O22" s="27">
        <f>D22</f>
        <v>55374.983999999997</v>
      </c>
    </row>
    <row r="23" spans="1:15" ht="28.2" customHeight="1" x14ac:dyDescent="0.25">
      <c r="A23" s="9">
        <v>2</v>
      </c>
      <c r="B23" s="13" t="s">
        <v>27</v>
      </c>
      <c r="C23" s="9" t="s">
        <v>28</v>
      </c>
      <c r="D23" s="27"/>
      <c r="E23" s="28"/>
      <c r="G23" s="29"/>
      <c r="O23" s="27"/>
    </row>
    <row r="24" spans="1:15" ht="79.8" customHeight="1" x14ac:dyDescent="0.25">
      <c r="A24" s="9">
        <v>3</v>
      </c>
      <c r="B24" s="13" t="s">
        <v>29</v>
      </c>
      <c r="C24" s="9" t="s">
        <v>28</v>
      </c>
      <c r="D24" s="27"/>
      <c r="E24" s="28"/>
      <c r="G24" s="29"/>
      <c r="O24" s="27"/>
    </row>
    <row r="25" spans="1:15" ht="31.2" customHeight="1" x14ac:dyDescent="0.25">
      <c r="A25" s="9">
        <v>4</v>
      </c>
      <c r="B25" s="13" t="s">
        <v>30</v>
      </c>
      <c r="C25" s="9" t="s">
        <v>19</v>
      </c>
      <c r="D25" s="10">
        <f>E25*G25*12</f>
        <v>10834.236000000001</v>
      </c>
      <c r="E25" s="11">
        <v>0.27</v>
      </c>
      <c r="G25" s="17">
        <f>G15</f>
        <v>3343.9</v>
      </c>
      <c r="O25" s="10">
        <f>D25</f>
        <v>10834.236000000001</v>
      </c>
    </row>
    <row r="26" spans="1:15" x14ac:dyDescent="0.25">
      <c r="A26" s="32" t="s">
        <v>31</v>
      </c>
      <c r="B26" s="32"/>
      <c r="C26" s="32"/>
      <c r="D26" s="32"/>
      <c r="E26" s="32"/>
      <c r="G26" s="12"/>
    </row>
    <row r="27" spans="1:15" x14ac:dyDescent="0.25">
      <c r="A27" s="25" t="s">
        <v>32</v>
      </c>
      <c r="B27" s="25"/>
      <c r="C27" s="25"/>
      <c r="D27" s="27">
        <f>E27*G27*12</f>
        <v>164519.88</v>
      </c>
      <c r="E27" s="28">
        <v>4.0999999999999996</v>
      </c>
      <c r="G27" s="29">
        <f>G15</f>
        <v>3343.9</v>
      </c>
      <c r="O27" s="27">
        <f>D27</f>
        <v>164519.88</v>
      </c>
    </row>
    <row r="28" spans="1:15" ht="18" customHeight="1" x14ac:dyDescent="0.25">
      <c r="A28" s="9">
        <v>1</v>
      </c>
      <c r="B28" s="13" t="s">
        <v>33</v>
      </c>
      <c r="C28" s="9" t="s">
        <v>34</v>
      </c>
      <c r="D28" s="27"/>
      <c r="E28" s="28"/>
      <c r="G28" s="29"/>
      <c r="O28" s="27"/>
    </row>
    <row r="29" spans="1:15" ht="52.2" customHeight="1" x14ac:dyDescent="0.25">
      <c r="A29" s="9">
        <v>2</v>
      </c>
      <c r="B29" s="13" t="s">
        <v>35</v>
      </c>
      <c r="C29" s="9" t="s">
        <v>36</v>
      </c>
      <c r="D29" s="27"/>
      <c r="E29" s="28"/>
      <c r="G29" s="29"/>
      <c r="O29" s="27"/>
    </row>
    <row r="30" spans="1:15" ht="17.399999999999999" customHeight="1" x14ac:dyDescent="0.25">
      <c r="A30" s="9">
        <v>3</v>
      </c>
      <c r="B30" s="13" t="s">
        <v>37</v>
      </c>
      <c r="C30" s="9" t="s">
        <v>38</v>
      </c>
      <c r="D30" s="27"/>
      <c r="E30" s="28"/>
      <c r="G30" s="29"/>
      <c r="O30" s="27"/>
    </row>
    <row r="31" spans="1:15" ht="33" customHeight="1" x14ac:dyDescent="0.25">
      <c r="A31" s="9">
        <v>4</v>
      </c>
      <c r="B31" s="13" t="s">
        <v>39</v>
      </c>
      <c r="C31" s="9" t="s">
        <v>40</v>
      </c>
      <c r="D31" s="27"/>
      <c r="E31" s="28"/>
      <c r="G31" s="29"/>
      <c r="O31" s="27"/>
    </row>
    <row r="32" spans="1:15" ht="18" customHeight="1" x14ac:dyDescent="0.25">
      <c r="A32" s="9">
        <v>5</v>
      </c>
      <c r="B32" s="13" t="s">
        <v>41</v>
      </c>
      <c r="C32" s="18" t="s">
        <v>42</v>
      </c>
      <c r="D32" s="27"/>
      <c r="E32" s="28"/>
      <c r="G32" s="29"/>
      <c r="O32" s="27"/>
    </row>
    <row r="33" spans="1:15" x14ac:dyDescent="0.25">
      <c r="A33" s="25" t="s">
        <v>43</v>
      </c>
      <c r="B33" s="25"/>
      <c r="C33" s="25"/>
      <c r="D33" s="27"/>
      <c r="E33" s="28"/>
      <c r="G33" s="29"/>
      <c r="O33" s="27"/>
    </row>
    <row r="34" spans="1:15" ht="34.200000000000003" customHeight="1" x14ac:dyDescent="0.25">
      <c r="A34" s="9">
        <v>1</v>
      </c>
      <c r="B34" s="13" t="s">
        <v>44</v>
      </c>
      <c r="C34" s="9" t="s">
        <v>45</v>
      </c>
      <c r="D34" s="27"/>
      <c r="E34" s="28"/>
      <c r="G34" s="29"/>
      <c r="O34" s="27"/>
    </row>
    <row r="35" spans="1:15" ht="45" customHeight="1" x14ac:dyDescent="0.25">
      <c r="A35" s="9">
        <v>2</v>
      </c>
      <c r="B35" s="13" t="s">
        <v>46</v>
      </c>
      <c r="C35" s="9" t="s">
        <v>45</v>
      </c>
      <c r="D35" s="27"/>
      <c r="E35" s="28"/>
      <c r="G35" s="29"/>
      <c r="O35" s="27"/>
    </row>
    <row r="36" spans="1:15" ht="43.2" customHeight="1" x14ac:dyDescent="0.25">
      <c r="A36" s="9">
        <v>3</v>
      </c>
      <c r="B36" s="13" t="s">
        <v>47</v>
      </c>
      <c r="C36" s="9" t="s">
        <v>34</v>
      </c>
      <c r="D36" s="27"/>
      <c r="E36" s="28"/>
      <c r="G36" s="29"/>
      <c r="O36" s="27"/>
    </row>
    <row r="37" spans="1:15" ht="19.8" customHeight="1" x14ac:dyDescent="0.25">
      <c r="A37" s="9">
        <v>4</v>
      </c>
      <c r="B37" s="13" t="s">
        <v>48</v>
      </c>
      <c r="C37" s="9" t="s">
        <v>34</v>
      </c>
      <c r="D37" s="27"/>
      <c r="E37" s="28"/>
      <c r="G37" s="29"/>
      <c r="O37" s="27"/>
    </row>
    <row r="38" spans="1:15" ht="41.4" customHeight="1" x14ac:dyDescent="0.25">
      <c r="A38" s="9">
        <v>5</v>
      </c>
      <c r="B38" s="13" t="s">
        <v>35</v>
      </c>
      <c r="C38" s="9" t="s">
        <v>49</v>
      </c>
      <c r="D38" s="27"/>
      <c r="E38" s="28"/>
      <c r="G38" s="29"/>
      <c r="O38" s="27"/>
    </row>
    <row r="39" spans="1:15" ht="21.75" customHeight="1" x14ac:dyDescent="0.25">
      <c r="A39" s="9">
        <v>6</v>
      </c>
      <c r="B39" s="13" t="s">
        <v>50</v>
      </c>
      <c r="C39" s="9" t="s">
        <v>34</v>
      </c>
      <c r="D39" s="27"/>
      <c r="E39" s="28"/>
      <c r="G39" s="29"/>
      <c r="O39" s="27"/>
    </row>
    <row r="40" spans="1:15" ht="39.6" customHeight="1" x14ac:dyDescent="0.25">
      <c r="A40" s="9">
        <v>7</v>
      </c>
      <c r="B40" s="13" t="s">
        <v>51</v>
      </c>
      <c r="C40" s="9" t="s">
        <v>52</v>
      </c>
      <c r="D40" s="10">
        <f>E40*G40*12</f>
        <v>48553.428</v>
      </c>
      <c r="E40" s="11">
        <v>1.21</v>
      </c>
      <c r="G40" s="17">
        <f>G15</f>
        <v>3343.9</v>
      </c>
      <c r="O40" s="10">
        <f>D40</f>
        <v>48553.428</v>
      </c>
    </row>
    <row r="41" spans="1:15" x14ac:dyDescent="0.25">
      <c r="A41" s="32" t="s">
        <v>53</v>
      </c>
      <c r="B41" s="32"/>
      <c r="C41" s="32"/>
      <c r="D41" s="32"/>
      <c r="E41" s="32"/>
      <c r="G41" s="12"/>
    </row>
    <row r="42" spans="1:15" x14ac:dyDescent="0.25">
      <c r="A42" s="25" t="s">
        <v>54</v>
      </c>
      <c r="B42" s="25"/>
      <c r="C42" s="25"/>
      <c r="D42" s="27">
        <f>E42*G42*12</f>
        <v>44139.48</v>
      </c>
      <c r="E42" s="28">
        <v>1.1000000000000001</v>
      </c>
      <c r="G42" s="29">
        <f>G15</f>
        <v>3343.9</v>
      </c>
      <c r="O42" s="27">
        <f>D42</f>
        <v>44139.48</v>
      </c>
    </row>
    <row r="43" spans="1:15" ht="98.25" customHeight="1" x14ac:dyDescent="0.25">
      <c r="A43" s="9">
        <v>1</v>
      </c>
      <c r="B43" s="13" t="s">
        <v>55</v>
      </c>
      <c r="C43" s="9" t="s">
        <v>56</v>
      </c>
      <c r="D43" s="27"/>
      <c r="E43" s="28"/>
      <c r="G43" s="29"/>
      <c r="O43" s="27"/>
    </row>
    <row r="44" spans="1:15" ht="57" customHeight="1" x14ac:dyDescent="0.25">
      <c r="A44" s="9">
        <v>2</v>
      </c>
      <c r="B44" s="13" t="s">
        <v>57</v>
      </c>
      <c r="C44" s="9" t="s">
        <v>56</v>
      </c>
      <c r="D44" s="27"/>
      <c r="E44" s="28"/>
      <c r="G44" s="29"/>
      <c r="O44" s="27"/>
    </row>
    <row r="45" spans="1:15" s="19" customFormat="1" ht="43.5" customHeight="1" x14ac:dyDescent="0.25">
      <c r="A45" s="9">
        <v>3</v>
      </c>
      <c r="B45" s="13" t="s">
        <v>58</v>
      </c>
      <c r="C45" s="9" t="s">
        <v>56</v>
      </c>
      <c r="D45" s="27"/>
      <c r="E45" s="28"/>
      <c r="G45" s="29"/>
      <c r="O45" s="27"/>
    </row>
    <row r="46" spans="1:15" s="19" customFormat="1" ht="19.2" customHeight="1" x14ac:dyDescent="0.25">
      <c r="A46" s="9">
        <v>4</v>
      </c>
      <c r="B46" s="13" t="s">
        <v>59</v>
      </c>
      <c r="C46" s="9" t="s">
        <v>19</v>
      </c>
      <c r="D46" s="27"/>
      <c r="E46" s="28"/>
      <c r="G46" s="29"/>
      <c r="O46" s="27"/>
    </row>
    <row r="47" spans="1:15" s="19" customFormat="1" ht="37.200000000000003" customHeight="1" x14ac:dyDescent="0.25">
      <c r="A47" s="9">
        <v>5</v>
      </c>
      <c r="B47" s="13" t="s">
        <v>60</v>
      </c>
      <c r="C47" s="9" t="s">
        <v>56</v>
      </c>
      <c r="D47" s="27"/>
      <c r="E47" s="28"/>
      <c r="G47" s="29"/>
      <c r="O47" s="27"/>
    </row>
    <row r="48" spans="1:15" x14ac:dyDescent="0.25">
      <c r="A48" s="25" t="s">
        <v>61</v>
      </c>
      <c r="B48" s="25"/>
      <c r="C48" s="25"/>
      <c r="D48" s="27">
        <f>E48*G48*12</f>
        <v>52967.376000000004</v>
      </c>
      <c r="E48" s="28">
        <v>1.32</v>
      </c>
      <c r="G48" s="29">
        <f>G15</f>
        <v>3343.9</v>
      </c>
      <c r="O48" s="27">
        <f>D48</f>
        <v>52967.376000000004</v>
      </c>
    </row>
    <row r="49" spans="1:15" ht="68.25" customHeight="1" x14ac:dyDescent="0.25">
      <c r="A49" s="9">
        <v>1</v>
      </c>
      <c r="B49" s="13" t="s">
        <v>62</v>
      </c>
      <c r="C49" s="9" t="s">
        <v>56</v>
      </c>
      <c r="D49" s="27"/>
      <c r="E49" s="28"/>
      <c r="G49" s="29"/>
      <c r="O49" s="27"/>
    </row>
    <row r="50" spans="1:15" ht="42" customHeight="1" x14ac:dyDescent="0.25">
      <c r="A50" s="9">
        <v>2</v>
      </c>
      <c r="B50" s="13" t="s">
        <v>63</v>
      </c>
      <c r="C50" s="9" t="s">
        <v>56</v>
      </c>
      <c r="D50" s="27"/>
      <c r="E50" s="28"/>
      <c r="G50" s="29"/>
      <c r="O50" s="27"/>
    </row>
    <row r="51" spans="1:15" s="19" customFormat="1" ht="40.5" customHeight="1" x14ac:dyDescent="0.25">
      <c r="A51" s="9">
        <v>3</v>
      </c>
      <c r="B51" s="13" t="s">
        <v>58</v>
      </c>
      <c r="C51" s="9" t="s">
        <v>56</v>
      </c>
      <c r="D51" s="27"/>
      <c r="E51" s="28"/>
      <c r="G51" s="29"/>
      <c r="O51" s="27"/>
    </row>
    <row r="52" spans="1:15" ht="18.600000000000001" customHeight="1" x14ac:dyDescent="0.25">
      <c r="A52" s="9">
        <v>4</v>
      </c>
      <c r="B52" s="13" t="s">
        <v>64</v>
      </c>
      <c r="C52" s="9" t="s">
        <v>19</v>
      </c>
      <c r="D52" s="27"/>
      <c r="E52" s="28"/>
      <c r="G52" s="29"/>
      <c r="O52" s="27"/>
    </row>
    <row r="53" spans="1:15" ht="41.4" customHeight="1" x14ac:dyDescent="0.25">
      <c r="A53" s="9">
        <v>5</v>
      </c>
      <c r="B53" s="13" t="s">
        <v>63</v>
      </c>
      <c r="C53" s="9" t="s">
        <v>19</v>
      </c>
      <c r="D53" s="27"/>
      <c r="E53" s="28"/>
      <c r="G53" s="29"/>
      <c r="O53" s="27"/>
    </row>
    <row r="54" spans="1:15" s="19" customFormat="1" ht="45.6" customHeight="1" x14ac:dyDescent="0.25">
      <c r="A54" s="9">
        <v>6</v>
      </c>
      <c r="B54" s="13" t="s">
        <v>65</v>
      </c>
      <c r="C54" s="9" t="s">
        <v>56</v>
      </c>
      <c r="D54" s="27"/>
      <c r="E54" s="28"/>
      <c r="G54" s="29"/>
      <c r="O54" s="27"/>
    </row>
    <row r="55" spans="1:15" x14ac:dyDescent="0.25">
      <c r="A55" s="25" t="s">
        <v>66</v>
      </c>
      <c r="B55" s="25"/>
      <c r="C55" s="25"/>
      <c r="D55" s="27">
        <f>E55*G55*12</f>
        <v>59788.932000000001</v>
      </c>
      <c r="E55" s="28">
        <v>1.49</v>
      </c>
      <c r="G55" s="29">
        <f>G15</f>
        <v>3343.9</v>
      </c>
      <c r="O55" s="27">
        <f>D55</f>
        <v>59788.932000000001</v>
      </c>
    </row>
    <row r="56" spans="1:15" ht="58.5" customHeight="1" x14ac:dyDescent="0.25">
      <c r="A56" s="9">
        <v>1</v>
      </c>
      <c r="B56" s="13" t="s">
        <v>67</v>
      </c>
      <c r="C56" s="9" t="s">
        <v>68</v>
      </c>
      <c r="D56" s="27"/>
      <c r="E56" s="28"/>
      <c r="G56" s="29"/>
      <c r="O56" s="27"/>
    </row>
    <row r="57" spans="1:15" x14ac:dyDescent="0.25">
      <c r="A57" s="25" t="s">
        <v>69</v>
      </c>
      <c r="B57" s="25"/>
      <c r="C57" s="25"/>
      <c r="D57" s="27">
        <f>E57*G57*12</f>
        <v>125195.61600000001</v>
      </c>
      <c r="E57" s="28">
        <v>3.12</v>
      </c>
      <c r="G57" s="29">
        <f>G15</f>
        <v>3343.9</v>
      </c>
      <c r="O57" s="27">
        <f>D57</f>
        <v>125195.61600000001</v>
      </c>
    </row>
    <row r="58" spans="1:15" ht="40.799999999999997" customHeight="1" x14ac:dyDescent="0.25">
      <c r="A58" s="9">
        <v>1</v>
      </c>
      <c r="B58" s="13" t="s">
        <v>70</v>
      </c>
      <c r="C58" s="9" t="s">
        <v>19</v>
      </c>
      <c r="D58" s="27"/>
      <c r="E58" s="28"/>
      <c r="G58" s="29"/>
      <c r="O58" s="27"/>
    </row>
    <row r="59" spans="1:15" ht="18" customHeight="1" x14ac:dyDescent="0.25">
      <c r="A59" s="9">
        <v>2</v>
      </c>
      <c r="B59" s="13" t="s">
        <v>71</v>
      </c>
      <c r="C59" s="9" t="s">
        <v>19</v>
      </c>
      <c r="D59" s="27"/>
      <c r="E59" s="28"/>
      <c r="G59" s="29"/>
      <c r="O59" s="27"/>
    </row>
    <row r="60" spans="1:15" ht="19.8" customHeight="1" x14ac:dyDescent="0.25">
      <c r="A60" s="9">
        <v>3</v>
      </c>
      <c r="B60" s="13" t="s">
        <v>64</v>
      </c>
      <c r="C60" s="9" t="s">
        <v>19</v>
      </c>
      <c r="D60" s="27"/>
      <c r="E60" s="28"/>
      <c r="G60" s="29"/>
      <c r="O60" s="27"/>
    </row>
    <row r="61" spans="1:15" ht="42" customHeight="1" x14ac:dyDescent="0.25">
      <c r="A61" s="9">
        <v>4</v>
      </c>
      <c r="B61" s="13" t="s">
        <v>63</v>
      </c>
      <c r="C61" s="9" t="s">
        <v>19</v>
      </c>
      <c r="D61" s="27"/>
      <c r="E61" s="28"/>
      <c r="G61" s="29"/>
      <c r="O61" s="27"/>
    </row>
    <row r="62" spans="1:15" s="19" customFormat="1" ht="44.4" customHeight="1" x14ac:dyDescent="0.25">
      <c r="A62" s="9">
        <v>5</v>
      </c>
      <c r="B62" s="13" t="s">
        <v>72</v>
      </c>
      <c r="C62" s="9" t="s">
        <v>56</v>
      </c>
      <c r="D62" s="27"/>
      <c r="E62" s="28"/>
      <c r="G62" s="29"/>
      <c r="O62" s="27"/>
    </row>
    <row r="63" spans="1:15" s="19" customFormat="1" ht="40.5" customHeight="1" x14ac:dyDescent="0.25">
      <c r="A63" s="9">
        <v>6</v>
      </c>
      <c r="B63" s="13" t="s">
        <v>58</v>
      </c>
      <c r="C63" s="9" t="s">
        <v>56</v>
      </c>
      <c r="D63" s="27"/>
      <c r="E63" s="28"/>
      <c r="G63" s="29"/>
      <c r="O63" s="27"/>
    </row>
    <row r="64" spans="1:15" x14ac:dyDescent="0.25">
      <c r="A64" s="25" t="s">
        <v>73</v>
      </c>
      <c r="B64" s="25"/>
      <c r="C64" s="25"/>
      <c r="D64" s="27">
        <f>E64*G64*12</f>
        <v>66209.22</v>
      </c>
      <c r="E64" s="28">
        <v>1.65</v>
      </c>
      <c r="G64" s="29">
        <f>G15</f>
        <v>3343.9</v>
      </c>
      <c r="O64" s="27">
        <f>D64</f>
        <v>66209.22</v>
      </c>
    </row>
    <row r="65" spans="1:15" ht="71.25" customHeight="1" x14ac:dyDescent="0.25">
      <c r="A65" s="9">
        <v>1</v>
      </c>
      <c r="B65" s="13" t="s">
        <v>74</v>
      </c>
      <c r="C65" s="9" t="s">
        <v>19</v>
      </c>
      <c r="D65" s="27"/>
      <c r="E65" s="28"/>
      <c r="G65" s="29"/>
      <c r="O65" s="27"/>
    </row>
    <row r="66" spans="1:15" ht="82.5" customHeight="1" x14ac:dyDescent="0.25">
      <c r="A66" s="9">
        <v>2</v>
      </c>
      <c r="B66" s="13" t="s">
        <v>75</v>
      </c>
      <c r="C66" s="9" t="s">
        <v>19</v>
      </c>
      <c r="D66" s="27"/>
      <c r="E66" s="28"/>
      <c r="G66" s="29"/>
      <c r="O66" s="27"/>
    </row>
    <row r="67" spans="1:15" s="19" customFormat="1" ht="41.25" customHeight="1" x14ac:dyDescent="0.25">
      <c r="A67" s="9">
        <v>3</v>
      </c>
      <c r="B67" s="13" t="s">
        <v>76</v>
      </c>
      <c r="C67" s="9" t="s">
        <v>56</v>
      </c>
      <c r="D67" s="27"/>
      <c r="E67" s="28"/>
      <c r="G67" s="29"/>
      <c r="O67" s="27"/>
    </row>
    <row r="68" spans="1:15" x14ac:dyDescent="0.25">
      <c r="A68" s="25" t="s">
        <v>77</v>
      </c>
      <c r="B68" s="25"/>
      <c r="C68" s="25"/>
      <c r="D68" s="25"/>
      <c r="E68" s="25"/>
      <c r="G68" s="12"/>
    </row>
    <row r="69" spans="1:15" ht="71.25" customHeight="1" x14ac:dyDescent="0.25">
      <c r="A69" s="9">
        <v>1</v>
      </c>
      <c r="B69" s="13" t="s">
        <v>78</v>
      </c>
      <c r="C69" s="9" t="s">
        <v>79</v>
      </c>
      <c r="D69" s="27">
        <f>E69*G69*12</f>
        <v>127201.95600000001</v>
      </c>
      <c r="E69" s="28">
        <v>3.17</v>
      </c>
      <c r="G69" s="29">
        <f>G15</f>
        <v>3343.9</v>
      </c>
      <c r="O69" s="27">
        <f>D69</f>
        <v>127201.95600000001</v>
      </c>
    </row>
    <row r="70" spans="1:15" ht="31.2" customHeight="1" x14ac:dyDescent="0.25">
      <c r="A70" s="9">
        <v>2</v>
      </c>
      <c r="B70" s="13" t="s">
        <v>80</v>
      </c>
      <c r="C70" s="9" t="s">
        <v>81</v>
      </c>
      <c r="D70" s="27"/>
      <c r="E70" s="28"/>
      <c r="G70" s="29"/>
      <c r="O70" s="27"/>
    </row>
    <row r="71" spans="1:15" x14ac:dyDescent="0.25">
      <c r="A71" s="25" t="s">
        <v>82</v>
      </c>
      <c r="B71" s="25"/>
      <c r="C71" s="25"/>
      <c r="D71" s="25"/>
      <c r="E71" s="25"/>
      <c r="G71" s="12"/>
    </row>
    <row r="72" spans="1:15" ht="78.75" customHeight="1" x14ac:dyDescent="0.25">
      <c r="A72" s="9">
        <v>1</v>
      </c>
      <c r="B72" s="13" t="s">
        <v>83</v>
      </c>
      <c r="C72" s="9" t="s">
        <v>84</v>
      </c>
      <c r="D72" s="27">
        <f>E72*G72*12</f>
        <v>174551.58</v>
      </c>
      <c r="E72" s="28">
        <v>4.3499999999999996</v>
      </c>
      <c r="G72" s="29">
        <f>G15</f>
        <v>3343.9</v>
      </c>
      <c r="O72" s="27">
        <f>D72</f>
        <v>174551.58</v>
      </c>
    </row>
    <row r="73" spans="1:15" ht="70.5" customHeight="1" x14ac:dyDescent="0.25">
      <c r="A73" s="9">
        <v>2</v>
      </c>
      <c r="B73" s="13" t="s">
        <v>85</v>
      </c>
      <c r="C73" s="9" t="s">
        <v>84</v>
      </c>
      <c r="D73" s="27"/>
      <c r="E73" s="28"/>
      <c r="G73" s="29"/>
      <c r="O73" s="27"/>
    </row>
    <row r="74" spans="1:15" ht="67.5" customHeight="1" x14ac:dyDescent="0.25">
      <c r="A74" s="30">
        <v>3</v>
      </c>
      <c r="B74" s="13" t="s">
        <v>86</v>
      </c>
      <c r="C74" s="30" t="s">
        <v>87</v>
      </c>
      <c r="D74" s="27"/>
      <c r="E74" s="28"/>
      <c r="G74" s="29"/>
      <c r="O74" s="27"/>
    </row>
    <row r="75" spans="1:15" ht="30.75" customHeight="1" x14ac:dyDescent="0.25">
      <c r="A75" s="30"/>
      <c r="B75" s="13" t="s">
        <v>88</v>
      </c>
      <c r="C75" s="30"/>
      <c r="D75" s="27"/>
      <c r="E75" s="28"/>
      <c r="G75" s="29"/>
      <c r="O75" s="27"/>
    </row>
    <row r="76" spans="1:15" ht="15" customHeight="1" x14ac:dyDescent="0.25">
      <c r="A76" s="30"/>
      <c r="B76" s="31" t="s">
        <v>89</v>
      </c>
      <c r="C76" s="30"/>
      <c r="D76" s="27"/>
      <c r="E76" s="28"/>
      <c r="G76" s="29"/>
      <c r="O76" s="27"/>
    </row>
    <row r="77" spans="1:15" ht="69.75" customHeight="1" x14ac:dyDescent="0.25">
      <c r="A77" s="30"/>
      <c r="B77" s="31"/>
      <c r="C77" s="30"/>
      <c r="D77" s="27"/>
      <c r="E77" s="28"/>
      <c r="G77" s="29"/>
      <c r="O77" s="27"/>
    </row>
    <row r="78" spans="1:15" ht="71.400000000000006" customHeight="1" x14ac:dyDescent="0.25">
      <c r="A78" s="30"/>
      <c r="B78" s="13" t="s">
        <v>90</v>
      </c>
      <c r="C78" s="30"/>
      <c r="D78" s="27"/>
      <c r="E78" s="28"/>
      <c r="G78" s="29"/>
      <c r="O78" s="27"/>
    </row>
    <row r="79" spans="1:15" ht="54.75" customHeight="1" x14ac:dyDescent="0.25">
      <c r="A79" s="30"/>
      <c r="B79" s="13" t="s">
        <v>91</v>
      </c>
      <c r="C79" s="30"/>
      <c r="D79" s="27"/>
      <c r="E79" s="28"/>
      <c r="G79" s="29"/>
      <c r="O79" s="27"/>
    </row>
    <row r="80" spans="1:15" ht="80.25" customHeight="1" x14ac:dyDescent="0.25">
      <c r="A80" s="9">
        <v>4</v>
      </c>
      <c r="B80" s="13" t="s">
        <v>92</v>
      </c>
      <c r="C80" s="18" t="s">
        <v>93</v>
      </c>
      <c r="D80" s="27"/>
      <c r="E80" s="28"/>
      <c r="G80" s="29"/>
      <c r="O80" s="27"/>
    </row>
    <row r="81" spans="1:15" ht="43.8" customHeight="1" x14ac:dyDescent="0.25">
      <c r="A81" s="9">
        <v>5</v>
      </c>
      <c r="B81" s="13" t="s">
        <v>94</v>
      </c>
      <c r="C81" s="9" t="s">
        <v>95</v>
      </c>
      <c r="D81" s="27"/>
      <c r="E81" s="28"/>
      <c r="G81" s="29"/>
      <c r="O81" s="27"/>
    </row>
    <row r="82" spans="1:15" ht="71.25" customHeight="1" x14ac:dyDescent="0.25">
      <c r="A82" s="9">
        <v>6</v>
      </c>
      <c r="B82" s="13" t="s">
        <v>96</v>
      </c>
      <c r="C82" s="9" t="s">
        <v>97</v>
      </c>
      <c r="D82" s="27"/>
      <c r="E82" s="28"/>
      <c r="G82" s="29"/>
      <c r="O82" s="27"/>
    </row>
    <row r="83" spans="1:15" ht="53.25" customHeight="1" x14ac:dyDescent="0.25">
      <c r="A83" s="9">
        <v>7</v>
      </c>
      <c r="B83" s="13" t="s">
        <v>98</v>
      </c>
      <c r="C83" s="9" t="s">
        <v>56</v>
      </c>
      <c r="D83" s="27"/>
      <c r="E83" s="28"/>
      <c r="G83" s="29"/>
      <c r="O83" s="27"/>
    </row>
    <row r="84" spans="1:15" ht="81" customHeight="1" x14ac:dyDescent="0.25">
      <c r="A84" s="9">
        <v>8</v>
      </c>
      <c r="B84" s="13" t="s">
        <v>99</v>
      </c>
      <c r="C84" s="9" t="s">
        <v>100</v>
      </c>
      <c r="D84" s="27"/>
      <c r="E84" s="28"/>
      <c r="G84" s="29"/>
      <c r="O84" s="27"/>
    </row>
    <row r="85" spans="1:15" ht="112.8" customHeight="1" x14ac:dyDescent="0.25">
      <c r="A85" s="9">
        <v>9</v>
      </c>
      <c r="B85" s="13" t="s">
        <v>101</v>
      </c>
      <c r="C85" s="9" t="s">
        <v>102</v>
      </c>
      <c r="D85" s="27"/>
      <c r="E85" s="28"/>
      <c r="G85" s="29"/>
      <c r="O85" s="27"/>
    </row>
    <row r="86" spans="1:15" ht="57" customHeight="1" x14ac:dyDescent="0.25">
      <c r="A86" s="9">
        <v>10</v>
      </c>
      <c r="B86" s="13" t="s">
        <v>103</v>
      </c>
      <c r="C86" s="9" t="s">
        <v>104</v>
      </c>
      <c r="D86" s="27"/>
      <c r="E86" s="28"/>
      <c r="G86" s="29"/>
      <c r="O86" s="27"/>
    </row>
    <row r="87" spans="1:15" ht="29.4" customHeight="1" x14ac:dyDescent="0.25">
      <c r="A87" s="9">
        <v>11</v>
      </c>
      <c r="B87" s="13" t="s">
        <v>105</v>
      </c>
      <c r="C87" s="9" t="s">
        <v>106</v>
      </c>
      <c r="D87" s="27"/>
      <c r="E87" s="28"/>
      <c r="G87" s="29"/>
      <c r="O87" s="27"/>
    </row>
    <row r="88" spans="1:15" ht="42" customHeight="1" x14ac:dyDescent="0.25">
      <c r="A88" s="9">
        <v>12</v>
      </c>
      <c r="B88" s="13" t="s">
        <v>107</v>
      </c>
      <c r="C88" s="9" t="s">
        <v>108</v>
      </c>
      <c r="D88" s="27"/>
      <c r="E88" s="28"/>
      <c r="G88" s="29"/>
      <c r="O88" s="27"/>
    </row>
    <row r="89" spans="1:15" ht="103.5" customHeight="1" x14ac:dyDescent="0.25">
      <c r="A89" s="9">
        <v>13</v>
      </c>
      <c r="B89" s="13" t="s">
        <v>109</v>
      </c>
      <c r="C89" s="9" t="s">
        <v>110</v>
      </c>
      <c r="D89" s="27"/>
      <c r="E89" s="28"/>
      <c r="G89" s="29"/>
      <c r="O89" s="27"/>
    </row>
    <row r="90" spans="1:15" ht="78.75" hidden="1" customHeight="1" x14ac:dyDescent="0.25">
      <c r="A90" s="9" t="s">
        <v>111</v>
      </c>
      <c r="B90" s="13" t="s">
        <v>112</v>
      </c>
      <c r="C90" s="9" t="s">
        <v>113</v>
      </c>
      <c r="D90" s="27"/>
      <c r="E90" s="28"/>
      <c r="G90" s="29"/>
      <c r="O90" s="27"/>
    </row>
    <row r="91" spans="1:15" ht="60" customHeight="1" x14ac:dyDescent="0.25">
      <c r="A91" s="9">
        <v>14</v>
      </c>
      <c r="B91" s="13" t="s">
        <v>114</v>
      </c>
      <c r="C91" s="9" t="s">
        <v>115</v>
      </c>
      <c r="D91" s="10">
        <f>E91*G91*12</f>
        <v>1605.0720000000001</v>
      </c>
      <c r="E91" s="11">
        <v>0.04</v>
      </c>
      <c r="G91" s="17">
        <f>G15</f>
        <v>3343.9</v>
      </c>
      <c r="O91" s="10">
        <f>D91</f>
        <v>1605.0720000000001</v>
      </c>
    </row>
    <row r="92" spans="1:15" x14ac:dyDescent="0.25">
      <c r="A92" s="25" t="s">
        <v>116</v>
      </c>
      <c r="B92" s="25"/>
      <c r="C92" s="25"/>
      <c r="D92" s="25"/>
      <c r="E92" s="25"/>
      <c r="G92" s="12"/>
    </row>
    <row r="93" spans="1:15" hidden="1" x14ac:dyDescent="0.25">
      <c r="A93" s="9" t="s">
        <v>117</v>
      </c>
      <c r="B93" s="20"/>
      <c r="C93" s="18"/>
      <c r="D93" s="21"/>
      <c r="E93" s="22"/>
      <c r="G93" s="12"/>
    </row>
    <row r="94" spans="1:15" ht="26.4" x14ac:dyDescent="0.25">
      <c r="A94" s="9">
        <v>1</v>
      </c>
      <c r="B94" s="23" t="s">
        <v>118</v>
      </c>
      <c r="C94" s="9" t="s">
        <v>119</v>
      </c>
      <c r="D94" s="10">
        <f>E94*G94*12</f>
        <v>160507.20000000001</v>
      </c>
      <c r="E94" s="11">
        <v>4</v>
      </c>
      <c r="G94" s="17">
        <f>G15</f>
        <v>3343.9</v>
      </c>
      <c r="O94" s="10">
        <f>D94</f>
        <v>160507.20000000001</v>
      </c>
    </row>
    <row r="95" spans="1:15" ht="20.399999999999999" customHeight="1" x14ac:dyDescent="0.25">
      <c r="A95" s="26" t="s">
        <v>120</v>
      </c>
      <c r="B95" s="26"/>
      <c r="C95" s="26"/>
      <c r="D95" s="24">
        <f>D15+D20+D22+D25+D27+D40+D42+D48+D55+D57+D64+D69+D72+D91+D94</f>
        <v>1136390.976</v>
      </c>
      <c r="E95" s="15"/>
      <c r="G95" s="12">
        <f>28.32*3343.9*12</f>
        <v>1136390.976</v>
      </c>
      <c r="O95" s="24">
        <f>O15+O20+O22+O25+O27+O40+O42+O48+O55+O57+O64+O69+O72+O91+O94</f>
        <v>1136390.976</v>
      </c>
    </row>
  </sheetData>
  <mergeCells count="63">
    <mergeCell ref="B11:C11"/>
    <mergeCell ref="A1:E1"/>
    <mergeCell ref="A2:E2"/>
    <mergeCell ref="A3:E3"/>
    <mergeCell ref="B5:C5"/>
    <mergeCell ref="A14:E14"/>
    <mergeCell ref="D15:D19"/>
    <mergeCell ref="E15:E19"/>
    <mergeCell ref="G15:G19"/>
    <mergeCell ref="A21:E21"/>
    <mergeCell ref="D22:D24"/>
    <mergeCell ref="E22:E24"/>
    <mergeCell ref="G22:G24"/>
    <mergeCell ref="A26:E26"/>
    <mergeCell ref="A27:C27"/>
    <mergeCell ref="D27:D39"/>
    <mergeCell ref="E27:E39"/>
    <mergeCell ref="G27:G39"/>
    <mergeCell ref="A33:C33"/>
    <mergeCell ref="A41:E41"/>
    <mergeCell ref="A42:C42"/>
    <mergeCell ref="D42:D47"/>
    <mergeCell ref="E42:E47"/>
    <mergeCell ref="G42:G47"/>
    <mergeCell ref="A48:C48"/>
    <mergeCell ref="D48:D54"/>
    <mergeCell ref="E48:E54"/>
    <mergeCell ref="G48:G54"/>
    <mergeCell ref="A55:C55"/>
    <mergeCell ref="D55:D56"/>
    <mergeCell ref="E55:E56"/>
    <mergeCell ref="G55:G56"/>
    <mergeCell ref="G69:G70"/>
    <mergeCell ref="A71:E71"/>
    <mergeCell ref="A57:C57"/>
    <mergeCell ref="D57:D63"/>
    <mergeCell ref="E57:E63"/>
    <mergeCell ref="G57:G63"/>
    <mergeCell ref="A64:C64"/>
    <mergeCell ref="D64:D67"/>
    <mergeCell ref="E64:E67"/>
    <mergeCell ref="G64:G67"/>
    <mergeCell ref="C74:C79"/>
    <mergeCell ref="B76:B77"/>
    <mergeCell ref="A68:E68"/>
    <mergeCell ref="D69:D70"/>
    <mergeCell ref="E69:E70"/>
    <mergeCell ref="A92:E92"/>
    <mergeCell ref="A95:C95"/>
    <mergeCell ref="O15:O19"/>
    <mergeCell ref="O22:O24"/>
    <mergeCell ref="O27:O39"/>
    <mergeCell ref="O42:O47"/>
    <mergeCell ref="O48:O54"/>
    <mergeCell ref="O55:O56"/>
    <mergeCell ref="O57:O63"/>
    <mergeCell ref="O64:O67"/>
    <mergeCell ref="O69:O70"/>
    <mergeCell ref="O72:O90"/>
    <mergeCell ref="D72:D90"/>
    <mergeCell ref="E72:E90"/>
    <mergeCell ref="G72:G90"/>
    <mergeCell ref="A74:A79"/>
  </mergeCells>
  <pageMargins left="0.70866141732283472" right="0.70866141732283472" top="0.74803149606299213" bottom="0.74803149606299213" header="0.31496062992125984" footer="0.31496062992125984"/>
  <pageSetup paperSize="9" scale="77" fitToHeight="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24 А</vt:lpstr>
      <vt:lpstr>'Зеленая 24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2022-12-28T01:01:08Z</cp:lastPrinted>
  <dcterms:created xsi:type="dcterms:W3CDTF">2018-12-12T04:56:39Z</dcterms:created>
  <dcterms:modified xsi:type="dcterms:W3CDTF">2023-02-28T23:47:02Z</dcterms:modified>
</cp:coreProperties>
</file>