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0" yWindow="-105" windowWidth="15120" windowHeight="1008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C22" i="1" l="1"/>
  <c r="E22" i="1"/>
  <c r="G22" i="1"/>
  <c r="H22" i="1"/>
  <c r="I22" i="1"/>
  <c r="B22" i="1"/>
  <c r="I15" i="1"/>
  <c r="I13" i="1"/>
  <c r="I11" i="1"/>
  <c r="I7" i="1"/>
  <c r="I21" i="1" l="1"/>
  <c r="I19" i="1"/>
  <c r="I17" i="1"/>
  <c r="I9" i="1"/>
  <c r="I5" i="1"/>
  <c r="B24" i="1" l="1"/>
</calcChain>
</file>

<file path=xl/sharedStrings.xml><?xml version="1.0" encoding="utf-8"?>
<sst xmlns="http://schemas.openxmlformats.org/spreadsheetml/2006/main" count="23" uniqueCount="23">
  <si>
    <t>Адрес МКД</t>
  </si>
  <si>
    <t>Сальдо на начало года, руб.</t>
  </si>
  <si>
    <t>Сумма прихода, руб.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</si>
  <si>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</si>
  <si>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</si>
  <si>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</si>
  <si>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</si>
  <si>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</si>
  <si>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</si>
  <si>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</si>
  <si>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</si>
  <si>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</si>
  <si>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Потребленный объем</t>
  </si>
  <si>
    <t>ХВ на содержание о/и</t>
  </si>
  <si>
    <t>Горячая вода на  содержание о/и</t>
  </si>
  <si>
    <t xml:space="preserve">Луценко, 8 </t>
  </si>
  <si>
    <t xml:space="preserve">Платежеспособность  - </t>
  </si>
  <si>
    <t>Аренда общего имущества МКД - 7,2 т.руб.</t>
  </si>
  <si>
    <t xml:space="preserve">Сведения за 2022 год о начислении платы за жилищные услуги. </t>
  </si>
  <si>
    <t>ХВ повышающий коэффициент</t>
  </si>
  <si>
    <t>ГВ повышающий коэффициент</t>
  </si>
  <si>
    <t>Отведение сточных вод на  содержание о/и</t>
  </si>
  <si>
    <t>Установка ОДПУ по ХВС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</si>
</sst>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00000"/>
    <numFmt numFmtId="166" formatCode="#,##0.0"/>
    <numFmt numFmtId="167" formatCode="#,##0.0000"/>
    <numFmt numFmtId="168" formatCode="0.0%"/>
  </numFmts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3" fillId="0" borderId="0" xfId="0" applyFont="1"/>
    <xf numFmtId="0" fontId="3" fillId="0" borderId="4" xfId="0" applyFont="1" applyBorder="1" applyAlignment="1">
      <alignment horizontal="center"/>
    </xf>
    <xf numFmtId="2" fontId="3" fillId="0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4" fontId="3" fillId="0" borderId="4" xfId="0" applyNumberFormat="1" applyFont="1" applyFill="1" applyBorder="1" applyAlignment="1">
      <alignment horizontal="center"/>
    </xf>
    <xf numFmtId="4" fontId="4" fillId="2" borderId="4" xfId="1" applyNumberFormat="1" applyFont="1" applyFill="1" applyBorder="1" applyAlignment="1">
      <alignment horizontal="center" vertical="top"/>
    </xf>
    <xf numFmtId="165" fontId="4" fillId="2" borderId="4" xfId="1" applyNumberFormat="1" applyFont="1" applyFill="1" applyBorder="1" applyAlignment="1">
      <alignment horizontal="center" vertical="top"/>
    </xf>
    <xf numFmtId="4" fontId="4" fillId="2" borderId="4" xfId="2" applyNumberFormat="1" applyFont="1" applyFill="1" applyBorder="1" applyAlignment="1">
      <alignment horizontal="center" vertical="top"/>
    </xf>
    <xf numFmtId="166" fontId="4" fillId="2" borderId="4" xfId="2" applyNumberFormat="1" applyFont="1" applyFill="1" applyBorder="1" applyAlignment="1">
      <alignment horizontal="center" vertical="top"/>
    </xf>
    <xf numFmtId="0" fontId="4" fillId="2" borderId="4" xfId="2" applyNumberFormat="1" applyFont="1" applyFill="1" applyBorder="1" applyAlignment="1">
      <alignment horizontal="center" vertical="top"/>
    </xf>
    <xf numFmtId="4" fontId="3" fillId="2" borderId="4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3" fontId="3" fillId="2" borderId="4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/>
    <xf numFmtId="0" fontId="3" fillId="0" borderId="0" xfId="0" applyFont="1" applyAlignment="1">
      <alignment horizontal="center" wrapText="1"/>
    </xf>
    <xf numFmtId="0" fontId="5" fillId="0" borderId="0" xfId="0" applyFont="1"/>
    <xf numFmtId="0" fontId="2" fillId="0" borderId="0" xfId="0" applyFont="1"/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4" fontId="3" fillId="2" borderId="11" xfId="0" applyNumberFormat="1" applyFont="1" applyFill="1" applyBorder="1" applyAlignment="1">
      <alignment horizontal="center"/>
    </xf>
    <xf numFmtId="167" fontId="3" fillId="2" borderId="11" xfId="0" applyNumberFormat="1" applyFont="1" applyFill="1" applyBorder="1" applyAlignment="1">
      <alignment horizontal="center"/>
    </xf>
    <xf numFmtId="164" fontId="3" fillId="2" borderId="11" xfId="0" applyNumberFormat="1" applyFont="1" applyFill="1" applyBorder="1" applyAlignment="1">
      <alignment horizontal="center"/>
    </xf>
    <xf numFmtId="3" fontId="3" fillId="2" borderId="11" xfId="0" applyNumberFormat="1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4" fillId="0" borderId="17" xfId="0" applyFont="1" applyFill="1" applyBorder="1" applyAlignment="1">
      <alignment vertical="center" wrapText="1"/>
    </xf>
    <xf numFmtId="0" fontId="5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5" fillId="0" borderId="19" xfId="0" applyFont="1" applyBorder="1" applyAlignment="1">
      <alignment horizontal="left"/>
    </xf>
    <xf numFmtId="2" fontId="3" fillId="0" borderId="9" xfId="0" applyNumberFormat="1" applyFont="1" applyBorder="1" applyAlignment="1">
      <alignment horizontal="center"/>
    </xf>
    <xf numFmtId="168" fontId="5" fillId="0" borderId="0" xfId="0" applyNumberFormat="1" applyFont="1" applyAlignment="1">
      <alignment horizontal="left"/>
    </xf>
    <xf numFmtId="2" fontId="3" fillId="0" borderId="15" xfId="0" applyNumberFormat="1" applyFont="1" applyBorder="1" applyAlignment="1">
      <alignment horizontal="center"/>
    </xf>
    <xf numFmtId="4" fontId="0" fillId="0" borderId="0" xfId="0" applyNumberFormat="1"/>
    <xf numFmtId="0" fontId="6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2" borderId="8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wrapText="1"/>
    </xf>
    <xf numFmtId="4" fontId="5" fillId="0" borderId="20" xfId="0" applyNumberFormat="1" applyFont="1" applyFill="1" applyBorder="1" applyAlignment="1">
      <alignment horizontal="center"/>
    </xf>
    <xf numFmtId="4" fontId="5" fillId="0" borderId="21" xfId="0" applyNumberFormat="1" applyFont="1" applyFill="1" applyBorder="1" applyAlignment="1">
      <alignment horizontal="center"/>
    </xf>
    <xf numFmtId="4" fontId="5" fillId="0" borderId="22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_горэнерго" xfId="1"/>
    <cellStyle name="Обычный_Лист1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topLeftCell="A19" zoomScaleNormal="100" workbookViewId="0">
      <selection activeCell="C19" sqref="C19"/>
    </sheetView>
  </sheetViews>
  <sheetFormatPr defaultRowHeight="16.5" x14ac:dyDescent="0.25"/>
  <cols>
    <col min="1" max="1" width="24.7109375" style="1" customWidth="1"/>
    <col min="2" max="2" width="16.140625" style="1" customWidth="1"/>
    <col min="3" max="3" width="17.42578125" style="1" customWidth="1"/>
    <col min="4" max="4" width="16.140625" style="1" customWidth="1"/>
    <col min="5" max="5" width="15.85546875" style="1" customWidth="1"/>
    <col min="6" max="6" width="15" style="1" customWidth="1"/>
    <col min="7" max="8" width="16.7109375" style="1" customWidth="1"/>
    <col min="9" max="9" width="18.42578125" style="1" customWidth="1"/>
    <col min="10" max="10" width="12.42578125" style="1" customWidth="1"/>
    <col min="11" max="11" width="11.42578125" bestFit="1" customWidth="1"/>
  </cols>
  <sheetData>
    <row r="1" spans="1:12" s="19" customFormat="1" x14ac:dyDescent="0.25">
      <c r="A1" s="18"/>
      <c r="B1" s="44" t="s">
        <v>18</v>
      </c>
      <c r="C1" s="44"/>
      <c r="D1" s="44"/>
      <c r="E1" s="44"/>
      <c r="F1" s="44"/>
      <c r="G1" s="44"/>
      <c r="H1" s="44"/>
      <c r="I1" s="18"/>
      <c r="J1" s="18"/>
    </row>
    <row r="2" spans="1:12" ht="17.25" thickBot="1" x14ac:dyDescent="0.3">
      <c r="B2" s="17"/>
      <c r="C2" s="17"/>
      <c r="D2" s="17"/>
      <c r="E2" s="17"/>
      <c r="F2" s="17"/>
      <c r="G2" s="17"/>
      <c r="H2" s="17"/>
    </row>
    <row r="3" spans="1:12" ht="50.25" thickBot="1" x14ac:dyDescent="0.3">
      <c r="A3" s="32" t="s">
        <v>0</v>
      </c>
      <c r="B3" s="20" t="s">
        <v>1</v>
      </c>
      <c r="C3" s="21" t="s">
        <v>2</v>
      </c>
      <c r="D3" s="21" t="s">
        <v>12</v>
      </c>
      <c r="E3" s="21" t="s">
        <v>3</v>
      </c>
      <c r="F3" s="21" t="s">
        <v>4</v>
      </c>
      <c r="G3" s="21" t="s">
        <v>5</v>
      </c>
      <c r="H3" s="21" t="s">
        <v>6</v>
      </c>
      <c r="I3" s="22" t="s">
        <v>7</v>
      </c>
    </row>
    <row r="4" spans="1:12" s="19" customFormat="1" ht="18.600000000000001" customHeight="1" x14ac:dyDescent="0.25">
      <c r="A4" s="33" t="s">
        <v>15</v>
      </c>
      <c r="B4" s="46" t="s">
        <v>13</v>
      </c>
      <c r="C4" s="46"/>
      <c r="D4" s="46"/>
      <c r="E4" s="46"/>
      <c r="F4" s="46"/>
      <c r="G4" s="46"/>
      <c r="H4" s="46"/>
      <c r="I4" s="47"/>
      <c r="J4" s="18"/>
    </row>
    <row r="5" spans="1:12" ht="18.600000000000001" customHeight="1" x14ac:dyDescent="0.25">
      <c r="A5" s="34"/>
      <c r="B5" s="39">
        <v>1794.7200000000003</v>
      </c>
      <c r="C5" s="3">
        <v>5664.86</v>
      </c>
      <c r="D5" s="4">
        <v>250.22780399999999</v>
      </c>
      <c r="E5" s="5">
        <v>5664.86</v>
      </c>
      <c r="F5" s="4"/>
      <c r="G5" s="4"/>
      <c r="H5" s="2">
        <v>5474.86</v>
      </c>
      <c r="I5" s="37">
        <f>B5+C5-H5</f>
        <v>1984.7200000000003</v>
      </c>
      <c r="J5" s="16"/>
      <c r="K5" s="40"/>
    </row>
    <row r="6" spans="1:12" ht="18.600000000000001" customHeight="1" x14ac:dyDescent="0.25">
      <c r="A6" s="34"/>
      <c r="B6" s="48" t="s">
        <v>19</v>
      </c>
      <c r="C6" s="49"/>
      <c r="D6" s="49"/>
      <c r="E6" s="49"/>
      <c r="F6" s="49"/>
      <c r="G6" s="49"/>
      <c r="H6" s="49"/>
      <c r="I6" s="50"/>
    </row>
    <row r="7" spans="1:12" ht="18.600000000000001" customHeight="1" x14ac:dyDescent="0.25">
      <c r="A7" s="34"/>
      <c r="B7" s="39">
        <v>5645.7</v>
      </c>
      <c r="C7" s="6"/>
      <c r="D7" s="7"/>
      <c r="E7" s="6"/>
      <c r="F7" s="7"/>
      <c r="G7" s="6"/>
      <c r="H7" s="2">
        <v>2276.12</v>
      </c>
      <c r="I7" s="37">
        <f>B7+C7-H7</f>
        <v>3369.58</v>
      </c>
      <c r="K7" s="40"/>
      <c r="L7" s="40"/>
    </row>
    <row r="8" spans="1:12" ht="18.600000000000001" customHeight="1" x14ac:dyDescent="0.25">
      <c r="A8" s="34"/>
      <c r="B8" s="48" t="s">
        <v>14</v>
      </c>
      <c r="C8" s="49"/>
      <c r="D8" s="49"/>
      <c r="E8" s="49"/>
      <c r="F8" s="49"/>
      <c r="G8" s="49"/>
      <c r="H8" s="49"/>
      <c r="I8" s="50"/>
    </row>
    <row r="9" spans="1:12" ht="18.600000000000001" customHeight="1" x14ac:dyDescent="0.25">
      <c r="A9" s="34"/>
      <c r="B9" s="39">
        <v>15899.28</v>
      </c>
      <c r="C9" s="6">
        <v>58558.37</v>
      </c>
      <c r="D9" s="7">
        <v>250.22780399999999</v>
      </c>
      <c r="E9" s="6">
        <v>58558.37</v>
      </c>
      <c r="F9" s="7"/>
      <c r="G9" s="6"/>
      <c r="H9" s="2">
        <v>55045.81</v>
      </c>
      <c r="I9" s="37">
        <f>B9+C9-H9</f>
        <v>19411.840000000011</v>
      </c>
      <c r="K9" s="40"/>
      <c r="L9" s="40"/>
    </row>
    <row r="10" spans="1:12" ht="18.600000000000001" customHeight="1" x14ac:dyDescent="0.25">
      <c r="A10" s="34"/>
      <c r="B10" s="48" t="s">
        <v>20</v>
      </c>
      <c r="C10" s="49"/>
      <c r="D10" s="49"/>
      <c r="E10" s="49"/>
      <c r="F10" s="49"/>
      <c r="G10" s="49"/>
      <c r="H10" s="49"/>
      <c r="I10" s="50"/>
    </row>
    <row r="11" spans="1:12" ht="18.600000000000001" customHeight="1" x14ac:dyDescent="0.25">
      <c r="A11" s="34"/>
      <c r="B11" s="39">
        <v>35739.050000000003</v>
      </c>
      <c r="C11" s="6"/>
      <c r="D11" s="7"/>
      <c r="E11" s="6"/>
      <c r="F11" s="7"/>
      <c r="G11" s="6"/>
      <c r="H11" s="2">
        <v>10128.56</v>
      </c>
      <c r="I11" s="37">
        <f>B11+C11-H11</f>
        <v>25610.490000000005</v>
      </c>
      <c r="K11" s="40"/>
      <c r="L11" s="40"/>
    </row>
    <row r="12" spans="1:12" ht="18.600000000000001" customHeight="1" x14ac:dyDescent="0.25">
      <c r="A12" s="34"/>
      <c r="B12" s="48" t="s">
        <v>21</v>
      </c>
      <c r="C12" s="49"/>
      <c r="D12" s="49"/>
      <c r="E12" s="49"/>
      <c r="F12" s="49"/>
      <c r="G12" s="49"/>
      <c r="H12" s="49"/>
      <c r="I12" s="50"/>
    </row>
    <row r="13" spans="1:12" ht="18.600000000000001" customHeight="1" x14ac:dyDescent="0.25">
      <c r="A13" s="34"/>
      <c r="B13" s="39"/>
      <c r="C13" s="6">
        <v>1743.64</v>
      </c>
      <c r="D13" s="7">
        <v>41.704625999999998</v>
      </c>
      <c r="E13" s="6">
        <v>1743.64</v>
      </c>
      <c r="F13" s="7"/>
      <c r="G13" s="6"/>
      <c r="H13" s="2">
        <v>130.43</v>
      </c>
      <c r="I13" s="37">
        <f>B13+C13-H13</f>
        <v>1613.21</v>
      </c>
      <c r="K13" s="40"/>
      <c r="L13" s="40"/>
    </row>
    <row r="14" spans="1:12" ht="18.600000000000001" customHeight="1" x14ac:dyDescent="0.25">
      <c r="A14" s="34"/>
      <c r="B14" s="48" t="s">
        <v>22</v>
      </c>
      <c r="C14" s="49"/>
      <c r="D14" s="49"/>
      <c r="E14" s="49"/>
      <c r="F14" s="49"/>
      <c r="G14" s="49"/>
      <c r="H14" s="49"/>
      <c r="I14" s="50"/>
    </row>
    <row r="15" spans="1:12" ht="18.600000000000001" customHeight="1" x14ac:dyDescent="0.25">
      <c r="A15" s="34"/>
      <c r="B15" s="39">
        <v>1701.33</v>
      </c>
      <c r="C15" s="6">
        <v>9831.48</v>
      </c>
      <c r="D15" s="7">
        <v>57828</v>
      </c>
      <c r="E15" s="6">
        <v>9831.48</v>
      </c>
      <c r="F15" s="7"/>
      <c r="G15" s="6"/>
      <c r="H15" s="2">
        <v>9391.66</v>
      </c>
      <c r="I15" s="37">
        <f>B15+C15-H15</f>
        <v>2141.1499999999996</v>
      </c>
      <c r="K15" s="40"/>
      <c r="L15" s="40"/>
    </row>
    <row r="16" spans="1:12" ht="18.600000000000001" customHeight="1" x14ac:dyDescent="0.25">
      <c r="A16" s="34"/>
      <c r="B16" s="41" t="s">
        <v>8</v>
      </c>
      <c r="C16" s="41"/>
      <c r="D16" s="41"/>
      <c r="E16" s="41"/>
      <c r="F16" s="41"/>
      <c r="G16" s="41"/>
      <c r="H16" s="41"/>
      <c r="I16" s="45"/>
    </row>
    <row r="17" spans="1:11" ht="18.600000000000001" customHeight="1" x14ac:dyDescent="0.25">
      <c r="A17" s="34"/>
      <c r="B17" s="39">
        <v>387820.03</v>
      </c>
      <c r="C17" s="8">
        <v>1328898</v>
      </c>
      <c r="D17" s="9">
        <v>58591.199999999997</v>
      </c>
      <c r="E17" s="8">
        <v>1337637.3600000001</v>
      </c>
      <c r="F17" s="10"/>
      <c r="G17" s="10"/>
      <c r="H17" s="2">
        <v>1280546.3</v>
      </c>
      <c r="I17" s="37">
        <f>B17+C17-H17</f>
        <v>436171.73</v>
      </c>
      <c r="J17" s="16"/>
      <c r="K17" s="40"/>
    </row>
    <row r="18" spans="1:11" ht="18.600000000000001" customHeight="1" x14ac:dyDescent="0.25">
      <c r="A18" s="34"/>
      <c r="B18" s="41" t="s">
        <v>9</v>
      </c>
      <c r="C18" s="51"/>
      <c r="D18" s="51"/>
      <c r="E18" s="51"/>
      <c r="F18" s="51"/>
      <c r="G18" s="51"/>
      <c r="H18" s="51"/>
      <c r="I18" s="43"/>
    </row>
    <row r="19" spans="1:11" ht="18.600000000000001" customHeight="1" x14ac:dyDescent="0.25">
      <c r="A19" s="34"/>
      <c r="B19" s="30">
        <v>4111.2300000000005</v>
      </c>
      <c r="C19" s="11"/>
      <c r="D19" s="9"/>
      <c r="E19" s="11"/>
      <c r="F19" s="12"/>
      <c r="G19" s="13"/>
      <c r="H19" s="2">
        <v>139.21</v>
      </c>
      <c r="I19" s="23">
        <f>B19+C19-H19</f>
        <v>3972.0200000000004</v>
      </c>
    </row>
    <row r="20" spans="1:11" ht="18.600000000000001" customHeight="1" x14ac:dyDescent="0.25">
      <c r="A20" s="34"/>
      <c r="B20" s="41" t="s">
        <v>10</v>
      </c>
      <c r="C20" s="42"/>
      <c r="D20" s="42"/>
      <c r="E20" s="42"/>
      <c r="F20" s="42"/>
      <c r="G20" s="42"/>
      <c r="H20" s="42"/>
      <c r="I20" s="43"/>
    </row>
    <row r="21" spans="1:11" ht="18.600000000000001" customHeight="1" thickBot="1" x14ac:dyDescent="0.3">
      <c r="A21" s="35"/>
      <c r="B21" s="31">
        <v>87341.18</v>
      </c>
      <c r="C21" s="25">
        <v>257216.64000000001</v>
      </c>
      <c r="D21" s="26">
        <v>58591.199999999997</v>
      </c>
      <c r="E21" s="25">
        <v>257216.64000000001</v>
      </c>
      <c r="F21" s="27"/>
      <c r="G21" s="28"/>
      <c r="H21" s="24">
        <v>251042.84</v>
      </c>
      <c r="I21" s="29">
        <f>B21+C21-H21</f>
        <v>93514.98000000001</v>
      </c>
      <c r="J21" s="16"/>
      <c r="K21" s="40"/>
    </row>
    <row r="22" spans="1:11" s="19" customFormat="1" ht="18.600000000000001" customHeight="1" thickBot="1" x14ac:dyDescent="0.3">
      <c r="A22" s="36" t="s">
        <v>11</v>
      </c>
      <c r="B22" s="52">
        <f>B21+B19+B17+B9+B5+B7+B11+B13+B15</f>
        <v>540052.52</v>
      </c>
      <c r="C22" s="53">
        <f t="shared" ref="C22:I22" si="0">C21+C19+C17+C9+C5+C7+C11+C13+C15</f>
        <v>1661912.9900000002</v>
      </c>
      <c r="D22" s="53"/>
      <c r="E22" s="53">
        <f t="shared" si="0"/>
        <v>1670652.35</v>
      </c>
      <c r="F22" s="53"/>
      <c r="G22" s="53">
        <f t="shared" si="0"/>
        <v>0</v>
      </c>
      <c r="H22" s="53">
        <f t="shared" si="0"/>
        <v>1614175.7900000003</v>
      </c>
      <c r="I22" s="54">
        <f t="shared" si="0"/>
        <v>587789.71999999986</v>
      </c>
      <c r="J22" s="18"/>
    </row>
    <row r="23" spans="1:11" ht="18.600000000000001" customHeight="1" x14ac:dyDescent="0.25">
      <c r="A23" s="14" t="s">
        <v>17</v>
      </c>
      <c r="B23" s="15"/>
      <c r="C23" s="15"/>
      <c r="D23" s="15"/>
      <c r="E23" s="15"/>
      <c r="F23" s="15"/>
      <c r="G23" s="15"/>
      <c r="H23" s="15"/>
      <c r="I23" s="15"/>
    </row>
    <row r="24" spans="1:11" s="19" customFormat="1" ht="18.600000000000001" customHeight="1" x14ac:dyDescent="0.25">
      <c r="A24" s="18" t="s">
        <v>16</v>
      </c>
      <c r="B24" s="38">
        <f>H22/(B22+C22)</f>
        <v>0.73306134118331401</v>
      </c>
      <c r="C24" s="18"/>
      <c r="D24" s="18"/>
      <c r="E24" s="18"/>
      <c r="F24" s="18"/>
      <c r="G24" s="18"/>
      <c r="H24" s="18"/>
      <c r="I24" s="18"/>
      <c r="J24" s="18"/>
    </row>
    <row r="25" spans="1:11" ht="18.600000000000001" customHeight="1" x14ac:dyDescent="0.25">
      <c r="C25" s="16"/>
    </row>
    <row r="26" spans="1:11" ht="15" customHeight="1" x14ac:dyDescent="0.25">
      <c r="C26" s="16"/>
    </row>
    <row r="27" spans="1:11" ht="15" customHeight="1" x14ac:dyDescent="0.25"/>
    <row r="31" spans="1:11" ht="15" customHeight="1" x14ac:dyDescent="0.25"/>
    <row r="34" ht="15" customHeight="1" x14ac:dyDescent="0.25"/>
    <row r="36" ht="15" customHeight="1" x14ac:dyDescent="0.25"/>
    <row r="37" ht="15" customHeight="1" x14ac:dyDescent="0.25"/>
    <row r="40" ht="15" customHeight="1" x14ac:dyDescent="0.25"/>
    <row r="42" ht="15" customHeight="1" x14ac:dyDescent="0.25"/>
    <row r="43" ht="15" customHeight="1" x14ac:dyDescent="0.25"/>
    <row r="45" ht="15" customHeight="1" x14ac:dyDescent="0.25"/>
    <row r="46" ht="15" customHeight="1" x14ac:dyDescent="0.25"/>
    <row r="48" ht="15" customHeight="1" x14ac:dyDescent="0.25"/>
    <row r="49" ht="15" customHeight="1" x14ac:dyDescent="0.25"/>
    <row r="51" ht="15" customHeight="1" x14ac:dyDescent="0.25"/>
    <row r="52" ht="15" customHeight="1" x14ac:dyDescent="0.25"/>
  </sheetData>
  <mergeCells count="10">
    <mergeCell ref="B20:I20"/>
    <mergeCell ref="B1:H1"/>
    <mergeCell ref="B16:I16"/>
    <mergeCell ref="B4:I4"/>
    <mergeCell ref="B8:I8"/>
    <mergeCell ref="B18:I18"/>
    <mergeCell ref="B6:I6"/>
    <mergeCell ref="B10:I10"/>
    <mergeCell ref="B12:I12"/>
    <mergeCell ref="B14:I14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2023-02-21T06:54:08Z</dcterms:modified>
</cp:coreProperties>
</file>