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Концепт-1  2022 отчеты по перечням\"/>
    </mc:Choice>
  </mc:AlternateContent>
  <bookViews>
    <workbookView xWindow="0" yWindow="0" windowWidth="23040" windowHeight="9192"/>
  </bookViews>
  <sheets>
    <sheet name="Луценко 8 А" sheetId="1" r:id="rId1"/>
  </sheets>
  <definedNames>
    <definedName name="_xlnm.Print_Area" localSheetId="0">'Луценко 8 А'!$A$1:$J$95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3" i="1" l="1"/>
  <c r="J90" i="1"/>
  <c r="J71" i="1"/>
  <c r="J68" i="1"/>
  <c r="J63" i="1"/>
  <c r="J56" i="1"/>
  <c r="J54" i="1"/>
  <c r="J47" i="1"/>
  <c r="J42" i="1"/>
  <c r="J28" i="1"/>
  <c r="J26" i="1"/>
  <c r="J23" i="1"/>
  <c r="J21" i="1"/>
  <c r="J16" i="1"/>
  <c r="J95" i="1" l="1"/>
  <c r="G95" i="1" l="1"/>
  <c r="G93" i="1"/>
  <c r="D93" i="1" s="1"/>
  <c r="G90" i="1"/>
  <c r="D90" i="1" s="1"/>
  <c r="G71" i="1"/>
  <c r="D71" i="1"/>
  <c r="G68" i="1"/>
  <c r="D68" i="1" s="1"/>
  <c r="G63" i="1"/>
  <c r="D63" i="1" s="1"/>
  <c r="G56" i="1"/>
  <c r="D56" i="1" s="1"/>
  <c r="G54" i="1"/>
  <c r="D54" i="1"/>
  <c r="G47" i="1"/>
  <c r="D47" i="1" s="1"/>
  <c r="G42" i="1"/>
  <c r="D42" i="1" s="1"/>
  <c r="G28" i="1"/>
  <c r="D28" i="1" s="1"/>
  <c r="G26" i="1"/>
  <c r="D26" i="1"/>
  <c r="G23" i="1"/>
  <c r="D23" i="1" s="1"/>
  <c r="G21" i="1"/>
  <c r="D21" i="1" s="1"/>
  <c r="D16" i="1"/>
  <c r="D95" i="1" l="1"/>
</calcChain>
</file>

<file path=xl/sharedStrings.xml><?xml version="1.0" encoding="utf-8"?>
<sst xmlns="http://schemas.openxmlformats.org/spreadsheetml/2006/main" count="159" uniqueCount="125">
  <si>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</si>
  <si>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</si>
  <si>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</si>
  <si>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</si>
  <si>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</si>
  <si>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</si>
  <si>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</si>
  <si>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8 А по ул. Луценко города Белогорска </t>
  </si>
  <si>
    <t>2023-2025</t>
  </si>
  <si>
    <t>Площадь лестничных клеток, тамбуров, кв.м.</t>
  </si>
  <si>
    <t xml:space="preserve">Площадь подвальных помещений, кв.м.  </t>
  </si>
  <si>
    <t>Общая площадь жилых помещений МКД ,кв.м.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</si>
  <si>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</si>
  <si>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</si>
  <si>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</si>
  <si>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</si>
  <si>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</si>
  <si>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</si>
  <si>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</si>
  <si>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</si>
  <si>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</si>
  <si>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</si>
  <si>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</si>
  <si>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</si>
  <si>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</si>
  <si>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</si>
  <si>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</si>
  <si>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</si>
  <si>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</si>
  <si>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</si>
  <si>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</si>
  <si>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</si>
  <si>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</si>
  <si>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</si>
  <si>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</si>
  <si>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</si>
  <si>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</si>
  <si>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</si>
  <si>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</si>
  <si>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</si>
  <si>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</si>
  <si>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</si>
  <si>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</si>
  <si>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</si>
  <si>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</si>
  <si>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</si>
  <si>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</si>
  <si>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</si>
  <si>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</si>
  <si>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</si>
  <si>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</si>
  <si>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</si>
  <si>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</si>
  <si>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</si>
  <si>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</si>
  <si>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</si>
  <si>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</si>
  <si>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</si>
  <si>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</si>
  <si>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</si>
  <si>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</si>
  <si>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</si>
  <si>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</si>
  <si>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</si>
  <si>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</si>
  <si>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</si>
  <si>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</si>
  <si>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</si>
  <si>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</si>
  <si>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</si>
  <si>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</si>
  <si>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</si>
  <si>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</si>
  <si>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</si>
  <si>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</si>
  <si>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</si>
  <si>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</si>
  <si>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</si>
  <si>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</si>
  <si>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</si>
  <si>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</si>
  <si>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</si>
  <si>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</si>
  <si>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</si>
  <si>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</si>
  <si>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</si>
  <si>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</si>
  <si>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</si>
  <si>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</si>
  <si>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</si>
  <si>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</si>
  <si>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</si>
  <si>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</si>
  <si>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</si>
  <si>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</si>
  <si>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</si>
  <si>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</si>
  <si>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</si>
  <si>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</si>
  <si>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</si>
  <si>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</si>
  <si>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</si>
  <si>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</si>
  <si>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</si>
  <si>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</si>
  <si>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</si>
  <si>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</si>
  <si>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</si>
  <si>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</si>
  <si>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</si>
  <si>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</si>
  <si>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</si>
  <si>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</si>
  <si>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</si>
  <si>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</si>
  <si>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</si>
  <si>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</si>
  <si>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</si>
  <si>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 xml:space="preserve">Косметический ремонт подъездов № 1-8. </t>
  </si>
  <si>
    <t>май-октябрь</t>
  </si>
  <si>
    <t xml:space="preserve">Ремонт отмостки - 60 пм. </t>
  </si>
  <si>
    <t>Всего в год руб.за 6805,7 кв.м.</t>
  </si>
  <si>
    <t>Плановая стоимость работ и услуг на 2022 г., руб.</t>
  </si>
  <si>
    <t>Фактическое выполнение работ и  услуг в 2022 г., руб.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</si>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</sst>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2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pageSetUpPr fitToPage="1"/>
  </sheetPr>
  <dimension ref="A1:R96"/>
  <sheetViews>
    <sheetView tabSelected="1" view="pageBreakPreview" zoomScaleNormal="100" zoomScaleSheetLayoutView="100" workbookViewId="0">
      <selection activeCell="D11" sqref="D11"/>
    </sheetView>
  </sheetViews>
  <sheetFormatPr defaultRowHeight="13.2" x14ac:dyDescent="0.25"/>
  <cols>
    <col min="1" max="1" width="6" style="1" customWidth="1"/>
    <col min="2" max="2" width="44.33203125" style="8" customWidth="1"/>
    <col min="3" max="3" width="18" style="3" customWidth="1"/>
    <col min="4" max="4" width="13.109375" style="7" customWidth="1"/>
    <col min="5" max="5" width="12.6640625" style="7" hidden="1" customWidth="1"/>
    <col min="6" max="6" width="0.21875" style="3" hidden="1" customWidth="1"/>
    <col min="7" max="7" width="12.5546875" style="3" hidden="1" customWidth="1"/>
    <col min="8" max="8" width="0.6640625" style="3" hidden="1" customWidth="1"/>
    <col min="9" max="9" width="1" style="3" hidden="1" customWidth="1"/>
    <col min="10" max="10" width="12.109375" style="3" customWidth="1"/>
    <col min="11" max="16384" width="8.88671875" style="3"/>
  </cols>
  <sheetData>
    <row r="1" spans="1:18" x14ac:dyDescent="0.25">
      <c r="D1" s="6" t="s">
        <v>0</v>
      </c>
      <c r="E1" s="6"/>
    </row>
    <row r="2" spans="1:18" x14ac:dyDescent="0.25">
      <c r="A2" s="38" t="s">
        <v>1</v>
      </c>
      <c r="B2" s="38"/>
      <c r="C2" s="38"/>
      <c r="D2" s="38"/>
      <c r="E2" s="38"/>
    </row>
    <row r="3" spans="1:18" x14ac:dyDescent="0.25">
      <c r="A3" s="38" t="s">
        <v>7</v>
      </c>
      <c r="B3" s="38"/>
      <c r="C3" s="38"/>
      <c r="D3" s="38"/>
      <c r="E3" s="38"/>
    </row>
    <row r="4" spans="1:18" x14ac:dyDescent="0.25">
      <c r="A4" s="38" t="s">
        <v>12</v>
      </c>
      <c r="B4" s="38"/>
      <c r="C4" s="38"/>
      <c r="D4" s="38"/>
      <c r="E4" s="38"/>
    </row>
    <row r="5" spans="1:18" ht="19.8" customHeight="1" x14ac:dyDescent="0.25">
      <c r="C5" s="2" t="s">
        <v>2</v>
      </c>
      <c r="D5" s="1">
        <v>1986</v>
      </c>
      <c r="E5" s="3"/>
    </row>
    <row r="6" spans="1:18" ht="30.6" customHeight="1" x14ac:dyDescent="0.25">
      <c r="A6" s="4"/>
      <c r="B6" s="39" t="s">
        <v>3</v>
      </c>
      <c r="C6" s="39"/>
      <c r="D6" s="9" t="s">
        <v>8</v>
      </c>
      <c r="E6" s="5"/>
    </row>
    <row r="7" spans="1:18" x14ac:dyDescent="0.25">
      <c r="C7" s="2" t="s">
        <v>4</v>
      </c>
      <c r="D7" s="1">
        <v>5</v>
      </c>
      <c r="E7" s="3"/>
    </row>
    <row r="8" spans="1:18" x14ac:dyDescent="0.25">
      <c r="C8" s="2" t="s">
        <v>5</v>
      </c>
      <c r="D8" s="1">
        <v>8</v>
      </c>
      <c r="E8" s="3"/>
    </row>
    <row r="9" spans="1:18" x14ac:dyDescent="0.25">
      <c r="C9" s="2" t="s">
        <v>6</v>
      </c>
      <c r="D9" s="1">
        <v>110</v>
      </c>
      <c r="E9" s="3"/>
    </row>
    <row r="10" spans="1:18" x14ac:dyDescent="0.25">
      <c r="C10" s="2" t="s">
        <v>11</v>
      </c>
      <c r="D10" s="27">
        <v>6805.7</v>
      </c>
      <c r="E10" s="3"/>
    </row>
    <row r="11" spans="1:18" x14ac:dyDescent="0.25">
      <c r="C11" s="2" t="s">
        <v>9</v>
      </c>
      <c r="D11" s="1">
        <v>626.6</v>
      </c>
      <c r="E11" s="3"/>
    </row>
    <row r="12" spans="1:18" x14ac:dyDescent="0.25">
      <c r="C12" s="2" t="s">
        <v>10</v>
      </c>
      <c r="D12" s="1" t="s">
        <v>124</v>
      </c>
      <c r="E12" s="3"/>
    </row>
    <row r="14" spans="1:18" ht="71.400000000000006" customHeight="1" x14ac:dyDescent="0.25">
      <c r="A14" s="10" t="s">
        <v>13</v>
      </c>
      <c r="B14" s="10" t="s">
        <v>14</v>
      </c>
      <c r="C14" s="10" t="s">
        <v>15</v>
      </c>
      <c r="D14" s="17" t="s">
        <v>122</v>
      </c>
      <c r="E14" s="11" t="s">
        <v>16</v>
      </c>
      <c r="G14" s="12"/>
      <c r="J14" s="17" t="s">
        <v>123</v>
      </c>
      <c r="P14" s="18"/>
      <c r="R14" s="12"/>
    </row>
    <row r="15" spans="1:18" x14ac:dyDescent="0.25">
      <c r="A15" s="37" t="s">
        <v>17</v>
      </c>
      <c r="B15" s="37"/>
      <c r="C15" s="37"/>
      <c r="D15" s="37"/>
      <c r="E15" s="37"/>
      <c r="G15" s="12"/>
    </row>
    <row r="16" spans="1:18" ht="93" customHeight="1" x14ac:dyDescent="0.25">
      <c r="A16" s="10">
        <v>1</v>
      </c>
      <c r="B16" s="13" t="s">
        <v>18</v>
      </c>
      <c r="C16" s="10" t="s">
        <v>19</v>
      </c>
      <c r="D16" s="29">
        <f>E16*G16*12</f>
        <v>80851.716</v>
      </c>
      <c r="E16" s="34">
        <v>0.99</v>
      </c>
      <c r="G16" s="35">
        <v>6805.7</v>
      </c>
      <c r="J16" s="29">
        <f>D16</f>
        <v>80851.716</v>
      </c>
    </row>
    <row r="17" spans="1:10" ht="42.75" customHeight="1" x14ac:dyDescent="0.25">
      <c r="A17" s="10">
        <v>2</v>
      </c>
      <c r="B17" s="13" t="s">
        <v>20</v>
      </c>
      <c r="C17" s="10" t="s">
        <v>21</v>
      </c>
      <c r="D17" s="29"/>
      <c r="E17" s="34"/>
      <c r="G17" s="35"/>
      <c r="J17" s="29"/>
    </row>
    <row r="18" spans="1:10" ht="30.75" customHeight="1" x14ac:dyDescent="0.25">
      <c r="A18" s="10">
        <v>3</v>
      </c>
      <c r="B18" s="13" t="s">
        <v>22</v>
      </c>
      <c r="C18" s="10" t="s">
        <v>21</v>
      </c>
      <c r="D18" s="29"/>
      <c r="E18" s="34"/>
      <c r="G18" s="35"/>
      <c r="J18" s="29"/>
    </row>
    <row r="19" spans="1:10" ht="40.5" customHeight="1" x14ac:dyDescent="0.25">
      <c r="A19" s="10">
        <v>4</v>
      </c>
      <c r="B19" s="13" t="s">
        <v>23</v>
      </c>
      <c r="C19" s="10" t="s">
        <v>21</v>
      </c>
      <c r="D19" s="29"/>
      <c r="E19" s="34"/>
      <c r="G19" s="35"/>
      <c r="J19" s="29"/>
    </row>
    <row r="20" spans="1:10" ht="55.5" customHeight="1" x14ac:dyDescent="0.25">
      <c r="A20" s="10">
        <v>5</v>
      </c>
      <c r="B20" s="13" t="s">
        <v>24</v>
      </c>
      <c r="C20" s="10" t="s">
        <v>21</v>
      </c>
      <c r="D20" s="29"/>
      <c r="E20" s="34"/>
      <c r="G20" s="35"/>
      <c r="J20" s="29"/>
    </row>
    <row r="21" spans="1:10" ht="32.25" customHeight="1" x14ac:dyDescent="0.25">
      <c r="A21" s="10">
        <v>6</v>
      </c>
      <c r="B21" s="13" t="s">
        <v>25</v>
      </c>
      <c r="C21" s="10"/>
      <c r="D21" s="14">
        <f>E21*G21*12</f>
        <v>10616.892</v>
      </c>
      <c r="E21" s="15">
        <v>0.13</v>
      </c>
      <c r="G21" s="16">
        <f>G16</f>
        <v>6805.7</v>
      </c>
      <c r="J21" s="14">
        <f>D21</f>
        <v>10616.892</v>
      </c>
    </row>
    <row r="22" spans="1:10" x14ac:dyDescent="0.25">
      <c r="A22" s="37" t="s">
        <v>26</v>
      </c>
      <c r="B22" s="37"/>
      <c r="C22" s="37"/>
      <c r="D22" s="37"/>
      <c r="E22" s="37"/>
      <c r="G22" s="12"/>
    </row>
    <row r="23" spans="1:10" ht="27.6" customHeight="1" x14ac:dyDescent="0.25">
      <c r="A23" s="10">
        <v>1</v>
      </c>
      <c r="B23" s="13" t="s">
        <v>27</v>
      </c>
      <c r="C23" s="10" t="s">
        <v>28</v>
      </c>
      <c r="D23" s="29">
        <f>E23*G23*12</f>
        <v>112702.39199999998</v>
      </c>
      <c r="E23" s="34">
        <v>1.38</v>
      </c>
      <c r="G23" s="35">
        <f>G16</f>
        <v>6805.7</v>
      </c>
      <c r="J23" s="29">
        <f>D23</f>
        <v>112702.39199999998</v>
      </c>
    </row>
    <row r="24" spans="1:10" ht="29.4" customHeight="1" x14ac:dyDescent="0.25">
      <c r="A24" s="10">
        <v>2</v>
      </c>
      <c r="B24" s="13" t="s">
        <v>29</v>
      </c>
      <c r="C24" s="10" t="s">
        <v>30</v>
      </c>
      <c r="D24" s="29"/>
      <c r="E24" s="34"/>
      <c r="G24" s="35"/>
      <c r="J24" s="29"/>
    </row>
    <row r="25" spans="1:10" ht="81" customHeight="1" x14ac:dyDescent="0.25">
      <c r="A25" s="10">
        <v>3</v>
      </c>
      <c r="B25" s="13" t="s">
        <v>31</v>
      </c>
      <c r="C25" s="10" t="s">
        <v>30</v>
      </c>
      <c r="D25" s="29"/>
      <c r="E25" s="34"/>
      <c r="G25" s="35"/>
      <c r="J25" s="29"/>
    </row>
    <row r="26" spans="1:10" ht="43.5" customHeight="1" x14ac:dyDescent="0.25">
      <c r="A26" s="10">
        <v>4</v>
      </c>
      <c r="B26" s="13" t="s">
        <v>32</v>
      </c>
      <c r="C26" s="10" t="s">
        <v>21</v>
      </c>
      <c r="D26" s="17">
        <f>E26*G26*12</f>
        <v>22050.468000000001</v>
      </c>
      <c r="E26" s="11">
        <v>0.27</v>
      </c>
      <c r="G26" s="18">
        <f>G16</f>
        <v>6805.7</v>
      </c>
      <c r="J26" s="17">
        <f>D26</f>
        <v>22050.468000000001</v>
      </c>
    </row>
    <row r="27" spans="1:10" x14ac:dyDescent="0.25">
      <c r="A27" s="37" t="s">
        <v>33</v>
      </c>
      <c r="B27" s="37"/>
      <c r="C27" s="37"/>
      <c r="D27" s="37"/>
      <c r="E27" s="37"/>
      <c r="G27" s="12"/>
    </row>
    <row r="28" spans="1:10" x14ac:dyDescent="0.25">
      <c r="A28" s="30" t="s">
        <v>34</v>
      </c>
      <c r="B28" s="30"/>
      <c r="C28" s="30"/>
      <c r="D28" s="29">
        <f>E28*G28*12</f>
        <v>334840.43999999994</v>
      </c>
      <c r="E28" s="34">
        <v>4.0999999999999996</v>
      </c>
      <c r="G28" s="35">
        <f>G16</f>
        <v>6805.7</v>
      </c>
      <c r="J28" s="29">
        <f>D28</f>
        <v>334840.43999999994</v>
      </c>
    </row>
    <row r="29" spans="1:10" ht="17.399999999999999" customHeight="1" x14ac:dyDescent="0.25">
      <c r="A29" s="10">
        <v>1</v>
      </c>
      <c r="B29" s="13" t="s">
        <v>35</v>
      </c>
      <c r="C29" s="10" t="s">
        <v>36</v>
      </c>
      <c r="D29" s="29"/>
      <c r="E29" s="34"/>
      <c r="G29" s="35"/>
      <c r="J29" s="29"/>
    </row>
    <row r="30" spans="1:10" ht="58.8" customHeight="1" x14ac:dyDescent="0.25">
      <c r="A30" s="10">
        <v>2</v>
      </c>
      <c r="B30" s="13" t="s">
        <v>37</v>
      </c>
      <c r="C30" s="10" t="s">
        <v>38</v>
      </c>
      <c r="D30" s="29"/>
      <c r="E30" s="34"/>
      <c r="G30" s="35"/>
      <c r="J30" s="29"/>
    </row>
    <row r="31" spans="1:10" ht="17.399999999999999" customHeight="1" x14ac:dyDescent="0.25">
      <c r="A31" s="10">
        <v>3</v>
      </c>
      <c r="B31" s="13" t="s">
        <v>39</v>
      </c>
      <c r="C31" s="10" t="s">
        <v>40</v>
      </c>
      <c r="D31" s="29"/>
      <c r="E31" s="34"/>
      <c r="G31" s="35"/>
      <c r="J31" s="29"/>
    </row>
    <row r="32" spans="1:10" ht="30" customHeight="1" x14ac:dyDescent="0.25">
      <c r="A32" s="10">
        <v>4</v>
      </c>
      <c r="B32" s="13" t="s">
        <v>41</v>
      </c>
      <c r="C32" s="10" t="s">
        <v>42</v>
      </c>
      <c r="D32" s="29"/>
      <c r="E32" s="34"/>
      <c r="G32" s="35"/>
      <c r="J32" s="29"/>
    </row>
    <row r="33" spans="1:10" ht="14.4" customHeight="1" x14ac:dyDescent="0.25">
      <c r="A33" s="10">
        <v>5</v>
      </c>
      <c r="B33" s="13" t="s">
        <v>43</v>
      </c>
      <c r="C33" s="10" t="s">
        <v>44</v>
      </c>
      <c r="D33" s="29"/>
      <c r="E33" s="34"/>
      <c r="G33" s="35"/>
      <c r="J33" s="29"/>
    </row>
    <row r="34" spans="1:10" x14ac:dyDescent="0.25">
      <c r="A34" s="30" t="s">
        <v>45</v>
      </c>
      <c r="B34" s="30"/>
      <c r="C34" s="30"/>
      <c r="D34" s="29"/>
      <c r="E34" s="34"/>
      <c r="G34" s="35"/>
      <c r="J34" s="29"/>
    </row>
    <row r="35" spans="1:10" ht="27.6" customHeight="1" x14ac:dyDescent="0.25">
      <c r="A35" s="10">
        <v>1</v>
      </c>
      <c r="B35" s="13" t="s">
        <v>46</v>
      </c>
      <c r="C35" s="10" t="s">
        <v>47</v>
      </c>
      <c r="D35" s="29"/>
      <c r="E35" s="34"/>
      <c r="G35" s="35"/>
      <c r="J35" s="29"/>
    </row>
    <row r="36" spans="1:10" ht="43.8" customHeight="1" x14ac:dyDescent="0.25">
      <c r="A36" s="10">
        <v>2</v>
      </c>
      <c r="B36" s="13" t="s">
        <v>48</v>
      </c>
      <c r="C36" s="10" t="s">
        <v>47</v>
      </c>
      <c r="D36" s="29"/>
      <c r="E36" s="34"/>
      <c r="G36" s="35"/>
      <c r="J36" s="29"/>
    </row>
    <row r="37" spans="1:10" ht="47.25" customHeight="1" x14ac:dyDescent="0.25">
      <c r="A37" s="10">
        <v>3</v>
      </c>
      <c r="B37" s="13" t="s">
        <v>49</v>
      </c>
      <c r="C37" s="10" t="s">
        <v>36</v>
      </c>
      <c r="D37" s="29"/>
      <c r="E37" s="34"/>
      <c r="G37" s="35"/>
      <c r="J37" s="29"/>
    </row>
    <row r="38" spans="1:10" ht="16.8" customHeight="1" x14ac:dyDescent="0.25">
      <c r="A38" s="10">
        <v>4</v>
      </c>
      <c r="B38" s="13" t="s">
        <v>50</v>
      </c>
      <c r="C38" s="10" t="s">
        <v>36</v>
      </c>
      <c r="D38" s="29"/>
      <c r="E38" s="34"/>
      <c r="G38" s="35"/>
      <c r="J38" s="29"/>
    </row>
    <row r="39" spans="1:10" ht="36.75" customHeight="1" x14ac:dyDescent="0.25">
      <c r="A39" s="10">
        <v>5</v>
      </c>
      <c r="B39" s="13" t="s">
        <v>37</v>
      </c>
      <c r="C39" s="10" t="s">
        <v>51</v>
      </c>
      <c r="D39" s="29"/>
      <c r="E39" s="34"/>
      <c r="G39" s="35"/>
      <c r="J39" s="29"/>
    </row>
    <row r="40" spans="1:10" ht="21.75" customHeight="1" x14ac:dyDescent="0.25">
      <c r="A40" s="10">
        <v>6</v>
      </c>
      <c r="B40" s="13" t="s">
        <v>52</v>
      </c>
      <c r="C40" s="10" t="s">
        <v>36</v>
      </c>
      <c r="D40" s="29"/>
      <c r="E40" s="34"/>
      <c r="G40" s="35"/>
      <c r="J40" s="29"/>
    </row>
    <row r="41" spans="1:10" x14ac:dyDescent="0.25">
      <c r="A41" s="37" t="s">
        <v>53</v>
      </c>
      <c r="B41" s="37"/>
      <c r="C41" s="37"/>
      <c r="D41" s="37"/>
      <c r="E41" s="37"/>
      <c r="G41" s="12"/>
    </row>
    <row r="42" spans="1:10" x14ac:dyDescent="0.25">
      <c r="A42" s="30" t="s">
        <v>54</v>
      </c>
      <c r="B42" s="30"/>
      <c r="C42" s="30"/>
      <c r="D42" s="29">
        <f>E42*G42*12</f>
        <v>89835.24</v>
      </c>
      <c r="E42" s="34">
        <v>1.1000000000000001</v>
      </c>
      <c r="G42" s="35">
        <f>G16</f>
        <v>6805.7</v>
      </c>
      <c r="J42" s="29">
        <f>D42</f>
        <v>89835.24</v>
      </c>
    </row>
    <row r="43" spans="1:10" ht="98.25" customHeight="1" x14ac:dyDescent="0.25">
      <c r="A43" s="10">
        <v>1</v>
      </c>
      <c r="B43" s="13" t="s">
        <v>55</v>
      </c>
      <c r="C43" s="10" t="s">
        <v>56</v>
      </c>
      <c r="D43" s="29"/>
      <c r="E43" s="34"/>
      <c r="G43" s="35"/>
      <c r="J43" s="29"/>
    </row>
    <row r="44" spans="1:10" ht="60.75" customHeight="1" x14ac:dyDescent="0.25">
      <c r="A44" s="10">
        <v>2</v>
      </c>
      <c r="B44" s="13" t="s">
        <v>57</v>
      </c>
      <c r="C44" s="10" t="s">
        <v>56</v>
      </c>
      <c r="D44" s="29"/>
      <c r="E44" s="34"/>
      <c r="G44" s="35"/>
      <c r="J44" s="29"/>
    </row>
    <row r="45" spans="1:10" s="19" customFormat="1" ht="18" customHeight="1" x14ac:dyDescent="0.25">
      <c r="A45" s="10">
        <v>3</v>
      </c>
      <c r="B45" s="13" t="s">
        <v>58</v>
      </c>
      <c r="C45" s="10" t="s">
        <v>21</v>
      </c>
      <c r="D45" s="29"/>
      <c r="E45" s="34"/>
      <c r="G45" s="35"/>
      <c r="J45" s="29"/>
    </row>
    <row r="46" spans="1:10" s="19" customFormat="1" ht="30.75" customHeight="1" x14ac:dyDescent="0.25">
      <c r="A46" s="10">
        <v>4</v>
      </c>
      <c r="B46" s="13" t="s">
        <v>59</v>
      </c>
      <c r="C46" s="10" t="s">
        <v>60</v>
      </c>
      <c r="D46" s="29"/>
      <c r="E46" s="34"/>
      <c r="G46" s="35"/>
      <c r="J46" s="29"/>
    </row>
    <row r="47" spans="1:10" x14ac:dyDescent="0.25">
      <c r="A47" s="30" t="s">
        <v>61</v>
      </c>
      <c r="B47" s="30"/>
      <c r="C47" s="30"/>
      <c r="D47" s="29">
        <f>E47*G47*12</f>
        <v>107802.288</v>
      </c>
      <c r="E47" s="34">
        <v>1.32</v>
      </c>
      <c r="G47" s="35">
        <f>G16</f>
        <v>6805.7</v>
      </c>
      <c r="J47" s="29">
        <f>D47</f>
        <v>107802.288</v>
      </c>
    </row>
    <row r="48" spans="1:10" ht="68.25" customHeight="1" x14ac:dyDescent="0.25">
      <c r="A48" s="10">
        <v>1</v>
      </c>
      <c r="B48" s="13" t="s">
        <v>62</v>
      </c>
      <c r="C48" s="10" t="s">
        <v>56</v>
      </c>
      <c r="D48" s="29"/>
      <c r="E48" s="34"/>
      <c r="G48" s="35"/>
      <c r="J48" s="29"/>
    </row>
    <row r="49" spans="1:10" ht="46.2" customHeight="1" x14ac:dyDescent="0.25">
      <c r="A49" s="10">
        <v>2</v>
      </c>
      <c r="B49" s="13" t="s">
        <v>63</v>
      </c>
      <c r="C49" s="10" t="s">
        <v>56</v>
      </c>
      <c r="D49" s="29"/>
      <c r="E49" s="34"/>
      <c r="G49" s="35"/>
      <c r="J49" s="29"/>
    </row>
    <row r="50" spans="1:10" ht="56.25" customHeight="1" x14ac:dyDescent="0.25">
      <c r="A50" s="10">
        <v>3</v>
      </c>
      <c r="B50" s="13" t="s">
        <v>64</v>
      </c>
      <c r="C50" s="10" t="s">
        <v>56</v>
      </c>
      <c r="D50" s="29"/>
      <c r="E50" s="34"/>
      <c r="G50" s="35"/>
      <c r="J50" s="29"/>
    </row>
    <row r="51" spans="1:10" s="19" customFormat="1" ht="43.5" customHeight="1" x14ac:dyDescent="0.25">
      <c r="A51" s="10">
        <v>4</v>
      </c>
      <c r="B51" s="13" t="s">
        <v>65</v>
      </c>
      <c r="C51" s="10" t="s">
        <v>56</v>
      </c>
      <c r="D51" s="29"/>
      <c r="E51" s="34"/>
      <c r="G51" s="35"/>
      <c r="J51" s="29"/>
    </row>
    <row r="52" spans="1:10" s="19" customFormat="1" ht="19.2" customHeight="1" x14ac:dyDescent="0.25">
      <c r="A52" s="10">
        <v>5</v>
      </c>
      <c r="B52" s="13" t="s">
        <v>58</v>
      </c>
      <c r="C52" s="10" t="s">
        <v>21</v>
      </c>
      <c r="D52" s="29"/>
      <c r="E52" s="34"/>
      <c r="G52" s="35"/>
      <c r="J52" s="29"/>
    </row>
    <row r="53" spans="1:10" s="19" customFormat="1" ht="28.8" customHeight="1" x14ac:dyDescent="0.25">
      <c r="A53" s="10">
        <v>6</v>
      </c>
      <c r="B53" s="13" t="s">
        <v>59</v>
      </c>
      <c r="C53" s="10" t="s">
        <v>56</v>
      </c>
      <c r="D53" s="29"/>
      <c r="E53" s="34"/>
      <c r="G53" s="35"/>
      <c r="J53" s="29"/>
    </row>
    <row r="54" spans="1:10" x14ac:dyDescent="0.25">
      <c r="A54" s="30" t="s">
        <v>66</v>
      </c>
      <c r="B54" s="30"/>
      <c r="C54" s="30"/>
      <c r="D54" s="29">
        <f>E54*G54*12</f>
        <v>121685.916</v>
      </c>
      <c r="E54" s="34">
        <v>1.49</v>
      </c>
      <c r="G54" s="35">
        <f>G16</f>
        <v>6805.7</v>
      </c>
      <c r="J54" s="29">
        <f>D54</f>
        <v>121685.916</v>
      </c>
    </row>
    <row r="55" spans="1:10" ht="58.5" customHeight="1" x14ac:dyDescent="0.25">
      <c r="A55" s="10">
        <v>1</v>
      </c>
      <c r="B55" s="13" t="s">
        <v>67</v>
      </c>
      <c r="C55" s="10" t="s">
        <v>68</v>
      </c>
      <c r="D55" s="29"/>
      <c r="E55" s="34"/>
      <c r="G55" s="35"/>
      <c r="J55" s="29"/>
    </row>
    <row r="56" spans="1:10" x14ac:dyDescent="0.25">
      <c r="A56" s="30" t="s">
        <v>69</v>
      </c>
      <c r="B56" s="30"/>
      <c r="C56" s="30"/>
      <c r="D56" s="29">
        <f>E56*G56*12</f>
        <v>263788.93200000003</v>
      </c>
      <c r="E56" s="34">
        <v>3.23</v>
      </c>
      <c r="G56" s="35">
        <f>G16</f>
        <v>6805.7</v>
      </c>
      <c r="J56" s="29">
        <f>D56</f>
        <v>263788.93200000003</v>
      </c>
    </row>
    <row r="57" spans="1:10" ht="43.8" customHeight="1" x14ac:dyDescent="0.25">
      <c r="A57" s="10">
        <v>1</v>
      </c>
      <c r="B57" s="13" t="s">
        <v>70</v>
      </c>
      <c r="C57" s="10" t="s">
        <v>21</v>
      </c>
      <c r="D57" s="29"/>
      <c r="E57" s="34"/>
      <c r="G57" s="35"/>
      <c r="J57" s="29"/>
    </row>
    <row r="58" spans="1:10" ht="16.8" customHeight="1" x14ac:dyDescent="0.25">
      <c r="A58" s="10">
        <v>2</v>
      </c>
      <c r="B58" s="13" t="s">
        <v>71</v>
      </c>
      <c r="C58" s="10" t="s">
        <v>21</v>
      </c>
      <c r="D58" s="29"/>
      <c r="E58" s="34"/>
      <c r="G58" s="35"/>
      <c r="J58" s="29"/>
    </row>
    <row r="59" spans="1:10" s="19" customFormat="1" ht="40.5" customHeight="1" x14ac:dyDescent="0.25">
      <c r="A59" s="10">
        <v>3</v>
      </c>
      <c r="B59" s="13" t="s">
        <v>65</v>
      </c>
      <c r="C59" s="10" t="s">
        <v>56</v>
      </c>
      <c r="D59" s="29"/>
      <c r="E59" s="34"/>
      <c r="G59" s="35"/>
      <c r="J59" s="29"/>
    </row>
    <row r="60" spans="1:10" ht="17.399999999999999" customHeight="1" x14ac:dyDescent="0.25">
      <c r="A60" s="10">
        <v>4</v>
      </c>
      <c r="B60" s="13" t="s">
        <v>72</v>
      </c>
      <c r="C60" s="10" t="s">
        <v>21</v>
      </c>
      <c r="D60" s="29"/>
      <c r="E60" s="34"/>
      <c r="G60" s="35"/>
      <c r="J60" s="29"/>
    </row>
    <row r="61" spans="1:10" ht="40.799999999999997" customHeight="1" x14ac:dyDescent="0.25">
      <c r="A61" s="10">
        <v>5</v>
      </c>
      <c r="B61" s="13" t="s">
        <v>63</v>
      </c>
      <c r="C61" s="10" t="s">
        <v>21</v>
      </c>
      <c r="D61" s="29"/>
      <c r="E61" s="34"/>
      <c r="G61" s="35"/>
      <c r="J61" s="29"/>
    </row>
    <row r="62" spans="1:10" s="19" customFormat="1" ht="42" customHeight="1" x14ac:dyDescent="0.25">
      <c r="A62" s="10">
        <v>6</v>
      </c>
      <c r="B62" s="13" t="s">
        <v>73</v>
      </c>
      <c r="C62" s="10" t="s">
        <v>56</v>
      </c>
      <c r="D62" s="29"/>
      <c r="E62" s="34"/>
      <c r="G62" s="35"/>
      <c r="J62" s="29"/>
    </row>
    <row r="63" spans="1:10" x14ac:dyDescent="0.25">
      <c r="A63" s="30" t="s">
        <v>74</v>
      </c>
      <c r="B63" s="30"/>
      <c r="C63" s="30"/>
      <c r="D63" s="29">
        <f>E63*G63*12</f>
        <v>134752.85999999999</v>
      </c>
      <c r="E63" s="34">
        <v>1.65</v>
      </c>
      <c r="G63" s="35">
        <f>G16</f>
        <v>6805.7</v>
      </c>
      <c r="J63" s="29">
        <f>D63</f>
        <v>134752.85999999999</v>
      </c>
    </row>
    <row r="64" spans="1:10" ht="71.25" customHeight="1" x14ac:dyDescent="0.25">
      <c r="A64" s="10">
        <v>1</v>
      </c>
      <c r="B64" s="13" t="s">
        <v>75</v>
      </c>
      <c r="C64" s="10" t="s">
        <v>21</v>
      </c>
      <c r="D64" s="29"/>
      <c r="E64" s="34"/>
      <c r="G64" s="35"/>
      <c r="J64" s="29"/>
    </row>
    <row r="65" spans="1:10" ht="82.5" customHeight="1" x14ac:dyDescent="0.25">
      <c r="A65" s="10">
        <v>2</v>
      </c>
      <c r="B65" s="13" t="s">
        <v>76</v>
      </c>
      <c r="C65" s="10" t="s">
        <v>21</v>
      </c>
      <c r="D65" s="29"/>
      <c r="E65" s="34"/>
      <c r="G65" s="35"/>
      <c r="J65" s="29"/>
    </row>
    <row r="66" spans="1:10" ht="41.25" customHeight="1" x14ac:dyDescent="0.25">
      <c r="A66" s="10">
        <v>3</v>
      </c>
      <c r="B66" s="13" t="s">
        <v>77</v>
      </c>
      <c r="C66" s="10" t="s">
        <v>56</v>
      </c>
      <c r="D66" s="29"/>
      <c r="E66" s="34"/>
      <c r="G66" s="35"/>
      <c r="J66" s="29"/>
    </row>
    <row r="67" spans="1:10" x14ac:dyDescent="0.25">
      <c r="A67" s="30" t="s">
        <v>78</v>
      </c>
      <c r="B67" s="30"/>
      <c r="C67" s="30"/>
      <c r="D67" s="30"/>
      <c r="E67" s="30"/>
      <c r="G67" s="12"/>
    </row>
    <row r="68" spans="1:10" ht="71.25" customHeight="1" x14ac:dyDescent="0.25">
      <c r="A68" s="10">
        <v>1</v>
      </c>
      <c r="B68" s="13" t="s">
        <v>79</v>
      </c>
      <c r="C68" s="10" t="s">
        <v>60</v>
      </c>
      <c r="D68" s="29">
        <f>E68*G68*12</f>
        <v>258888.82799999998</v>
      </c>
      <c r="E68" s="34">
        <v>3.17</v>
      </c>
      <c r="G68" s="35">
        <f>G16</f>
        <v>6805.7</v>
      </c>
      <c r="J68" s="29">
        <f>D68</f>
        <v>258888.82799999998</v>
      </c>
    </row>
    <row r="69" spans="1:10" ht="31.2" customHeight="1" x14ac:dyDescent="0.25">
      <c r="A69" s="10">
        <v>2</v>
      </c>
      <c r="B69" s="13" t="s">
        <v>80</v>
      </c>
      <c r="C69" s="10" t="s">
        <v>81</v>
      </c>
      <c r="D69" s="29"/>
      <c r="E69" s="34"/>
      <c r="G69" s="35"/>
      <c r="J69" s="29"/>
    </row>
    <row r="70" spans="1:10" ht="15" customHeight="1" x14ac:dyDescent="0.25">
      <c r="A70" s="30" t="s">
        <v>82</v>
      </c>
      <c r="B70" s="30"/>
      <c r="C70" s="30"/>
      <c r="D70" s="30"/>
      <c r="E70" s="30"/>
      <c r="G70" s="12"/>
    </row>
    <row r="71" spans="1:10" ht="78.75" customHeight="1" x14ac:dyDescent="0.25">
      <c r="A71" s="10">
        <v>1</v>
      </c>
      <c r="B71" s="13" t="s">
        <v>83</v>
      </c>
      <c r="C71" s="20" t="s">
        <v>84</v>
      </c>
      <c r="D71" s="29">
        <f>E71*G71*12</f>
        <v>355257.54</v>
      </c>
      <c r="E71" s="34">
        <v>4.3499999999999996</v>
      </c>
      <c r="G71" s="35">
        <f>G16</f>
        <v>6805.7</v>
      </c>
      <c r="J71" s="29">
        <f>D71</f>
        <v>355257.54</v>
      </c>
    </row>
    <row r="72" spans="1:10" ht="70.5" customHeight="1" x14ac:dyDescent="0.25">
      <c r="A72" s="10">
        <v>2</v>
      </c>
      <c r="B72" s="13" t="s">
        <v>85</v>
      </c>
      <c r="C72" s="20" t="s">
        <v>84</v>
      </c>
      <c r="D72" s="29"/>
      <c r="E72" s="34"/>
      <c r="G72" s="35"/>
      <c r="J72" s="29"/>
    </row>
    <row r="73" spans="1:10" ht="67.5" customHeight="1" x14ac:dyDescent="0.25">
      <c r="A73" s="31">
        <v>3</v>
      </c>
      <c r="B73" s="13" t="s">
        <v>86</v>
      </c>
      <c r="C73" s="31" t="s">
        <v>87</v>
      </c>
      <c r="D73" s="29"/>
      <c r="E73" s="34"/>
      <c r="G73" s="35"/>
      <c r="J73" s="29"/>
    </row>
    <row r="74" spans="1:10" ht="30.75" customHeight="1" x14ac:dyDescent="0.25">
      <c r="A74" s="31"/>
      <c r="B74" s="13" t="s">
        <v>88</v>
      </c>
      <c r="C74" s="31"/>
      <c r="D74" s="29"/>
      <c r="E74" s="34"/>
      <c r="G74" s="35"/>
      <c r="J74" s="29"/>
    </row>
    <row r="75" spans="1:10" ht="15" customHeight="1" x14ac:dyDescent="0.25">
      <c r="A75" s="31"/>
      <c r="B75" s="36" t="s">
        <v>89</v>
      </c>
      <c r="C75" s="31"/>
      <c r="D75" s="29"/>
      <c r="E75" s="34"/>
      <c r="G75" s="35"/>
      <c r="J75" s="29"/>
    </row>
    <row r="76" spans="1:10" ht="69.75" customHeight="1" x14ac:dyDescent="0.25">
      <c r="A76" s="31"/>
      <c r="B76" s="36"/>
      <c r="C76" s="31"/>
      <c r="D76" s="29"/>
      <c r="E76" s="34"/>
      <c r="G76" s="35"/>
      <c r="J76" s="29"/>
    </row>
    <row r="77" spans="1:10" ht="69.599999999999994" customHeight="1" x14ac:dyDescent="0.25">
      <c r="A77" s="31"/>
      <c r="B77" s="13" t="s">
        <v>90</v>
      </c>
      <c r="C77" s="31"/>
      <c r="D77" s="29"/>
      <c r="E77" s="34"/>
      <c r="G77" s="35"/>
      <c r="J77" s="29"/>
    </row>
    <row r="78" spans="1:10" ht="54.75" customHeight="1" x14ac:dyDescent="0.25">
      <c r="A78" s="31"/>
      <c r="B78" s="13" t="s">
        <v>91</v>
      </c>
      <c r="C78" s="31"/>
      <c r="D78" s="29"/>
      <c r="E78" s="34"/>
      <c r="G78" s="35"/>
      <c r="J78" s="29"/>
    </row>
    <row r="79" spans="1:10" ht="80.25" customHeight="1" x14ac:dyDescent="0.25">
      <c r="A79" s="10">
        <v>4</v>
      </c>
      <c r="B79" s="13" t="s">
        <v>92</v>
      </c>
      <c r="C79" s="20" t="s">
        <v>93</v>
      </c>
      <c r="D79" s="29"/>
      <c r="E79" s="34"/>
      <c r="G79" s="35"/>
      <c r="J79" s="29"/>
    </row>
    <row r="80" spans="1:10" ht="41.4" customHeight="1" x14ac:dyDescent="0.25">
      <c r="A80" s="10">
        <v>5</v>
      </c>
      <c r="B80" s="13" t="s">
        <v>94</v>
      </c>
      <c r="C80" s="10" t="s">
        <v>95</v>
      </c>
      <c r="D80" s="29"/>
      <c r="E80" s="34"/>
      <c r="G80" s="35"/>
      <c r="J80" s="29"/>
    </row>
    <row r="81" spans="1:10" ht="71.25" customHeight="1" x14ac:dyDescent="0.25">
      <c r="A81" s="10">
        <v>6</v>
      </c>
      <c r="B81" s="13" t="s">
        <v>96</v>
      </c>
      <c r="C81" s="10" t="s">
        <v>97</v>
      </c>
      <c r="D81" s="29"/>
      <c r="E81" s="34"/>
      <c r="G81" s="35"/>
      <c r="J81" s="29"/>
    </row>
    <row r="82" spans="1:10" ht="53.25" customHeight="1" x14ac:dyDescent="0.25">
      <c r="A82" s="10">
        <v>7</v>
      </c>
      <c r="B82" s="13" t="s">
        <v>98</v>
      </c>
      <c r="C82" s="10" t="s">
        <v>56</v>
      </c>
      <c r="D82" s="29"/>
      <c r="E82" s="34"/>
      <c r="G82" s="35"/>
      <c r="J82" s="29"/>
    </row>
    <row r="83" spans="1:10" ht="81" customHeight="1" x14ac:dyDescent="0.25">
      <c r="A83" s="10">
        <v>8</v>
      </c>
      <c r="B83" s="13" t="s">
        <v>99</v>
      </c>
      <c r="C83" s="10" t="s">
        <v>100</v>
      </c>
      <c r="D83" s="29"/>
      <c r="E83" s="34"/>
      <c r="G83" s="35"/>
      <c r="J83" s="29"/>
    </row>
    <row r="84" spans="1:10" ht="119.4" customHeight="1" x14ac:dyDescent="0.25">
      <c r="A84" s="10">
        <v>9</v>
      </c>
      <c r="B84" s="13" t="s">
        <v>101</v>
      </c>
      <c r="C84" s="10" t="s">
        <v>102</v>
      </c>
      <c r="D84" s="29"/>
      <c r="E84" s="34"/>
      <c r="G84" s="35"/>
      <c r="J84" s="29"/>
    </row>
    <row r="85" spans="1:10" ht="57" customHeight="1" x14ac:dyDescent="0.25">
      <c r="A85" s="10">
        <v>10</v>
      </c>
      <c r="B85" s="13" t="s">
        <v>103</v>
      </c>
      <c r="C85" s="10" t="s">
        <v>104</v>
      </c>
      <c r="D85" s="29"/>
      <c r="E85" s="34"/>
      <c r="G85" s="35"/>
      <c r="J85" s="29"/>
    </row>
    <row r="86" spans="1:10" ht="28.2" customHeight="1" x14ac:dyDescent="0.25">
      <c r="A86" s="10">
        <v>11</v>
      </c>
      <c r="B86" s="13" t="s">
        <v>105</v>
      </c>
      <c r="C86" s="10" t="s">
        <v>106</v>
      </c>
      <c r="D86" s="29"/>
      <c r="E86" s="34"/>
      <c r="G86" s="35"/>
      <c r="J86" s="29"/>
    </row>
    <row r="87" spans="1:10" ht="42" customHeight="1" x14ac:dyDescent="0.25">
      <c r="A87" s="10">
        <v>12</v>
      </c>
      <c r="B87" s="13" t="s">
        <v>107</v>
      </c>
      <c r="C87" s="10" t="s">
        <v>108</v>
      </c>
      <c r="D87" s="29"/>
      <c r="E87" s="34"/>
      <c r="G87" s="35"/>
      <c r="J87" s="29"/>
    </row>
    <row r="88" spans="1:10" ht="93.6" customHeight="1" x14ac:dyDescent="0.25">
      <c r="A88" s="10">
        <v>13</v>
      </c>
      <c r="B88" s="13" t="s">
        <v>109</v>
      </c>
      <c r="C88" s="10" t="s">
        <v>110</v>
      </c>
      <c r="D88" s="29"/>
      <c r="E88" s="34"/>
      <c r="G88" s="35"/>
      <c r="J88" s="29"/>
    </row>
    <row r="89" spans="1:10" ht="78.75" hidden="1" customHeight="1" x14ac:dyDescent="0.25">
      <c r="A89" s="10" t="s">
        <v>111</v>
      </c>
      <c r="B89" s="13" t="s">
        <v>112</v>
      </c>
      <c r="C89" s="10" t="s">
        <v>113</v>
      </c>
      <c r="D89" s="29"/>
      <c r="E89" s="34"/>
      <c r="G89" s="35"/>
      <c r="J89" s="29"/>
    </row>
    <row r="90" spans="1:10" ht="60" customHeight="1" x14ac:dyDescent="0.25">
      <c r="A90" s="10">
        <v>14</v>
      </c>
      <c r="B90" s="13" t="s">
        <v>114</v>
      </c>
      <c r="C90" s="10" t="s">
        <v>115</v>
      </c>
      <c r="D90" s="17">
        <f>E90*G90*12</f>
        <v>3266.7359999999999</v>
      </c>
      <c r="E90" s="11">
        <v>0.04</v>
      </c>
      <c r="G90" s="18">
        <f>G16</f>
        <v>6805.7</v>
      </c>
      <c r="J90" s="17">
        <f>D90</f>
        <v>3266.7359999999999</v>
      </c>
    </row>
    <row r="91" spans="1:10" x14ac:dyDescent="0.25">
      <c r="A91" s="30" t="s">
        <v>116</v>
      </c>
      <c r="B91" s="30"/>
      <c r="C91" s="30"/>
      <c r="D91" s="30"/>
      <c r="E91" s="30"/>
      <c r="G91" s="12"/>
    </row>
    <row r="92" spans="1:10" hidden="1" x14ac:dyDescent="0.25">
      <c r="A92" s="10" t="s">
        <v>117</v>
      </c>
      <c r="B92" s="21"/>
      <c r="C92" s="20"/>
      <c r="D92" s="22"/>
      <c r="E92" s="23"/>
      <c r="G92" s="12"/>
    </row>
    <row r="93" spans="1:10" ht="16.8" customHeight="1" x14ac:dyDescent="0.25">
      <c r="A93" s="10">
        <v>1</v>
      </c>
      <c r="B93" s="13" t="s">
        <v>118</v>
      </c>
      <c r="C93" s="31" t="s">
        <v>119</v>
      </c>
      <c r="D93" s="29">
        <f>E93*G93*12</f>
        <v>326673.59999999998</v>
      </c>
      <c r="E93" s="32">
        <v>4</v>
      </c>
      <c r="G93" s="33">
        <f>G16</f>
        <v>6805.7</v>
      </c>
      <c r="J93" s="29">
        <f>D93</f>
        <v>326673.59999999998</v>
      </c>
    </row>
    <row r="94" spans="1:10" ht="18" customHeight="1" x14ac:dyDescent="0.25">
      <c r="A94" s="10">
        <v>2</v>
      </c>
      <c r="B94" s="13" t="s">
        <v>120</v>
      </c>
      <c r="C94" s="31"/>
      <c r="D94" s="29"/>
      <c r="E94" s="32"/>
      <c r="G94" s="33"/>
      <c r="J94" s="29"/>
    </row>
    <row r="95" spans="1:10" ht="20.399999999999999" customHeight="1" x14ac:dyDescent="0.25">
      <c r="A95" s="28" t="s">
        <v>121</v>
      </c>
      <c r="B95" s="28"/>
      <c r="C95" s="28"/>
      <c r="D95" s="24">
        <f>D16+D21+D23+D26+D28+D42+D47+D54+D56+D63+D68+D71+D90+D93</f>
        <v>2223013.8479999998</v>
      </c>
      <c r="E95" s="15"/>
      <c r="G95" s="25">
        <f>27.22*6805.7*12</f>
        <v>2223013.8479999998</v>
      </c>
      <c r="J95" s="24">
        <f>J16+J21+J23+J26+J28+J42+J47+J54+J56+J63+J68+J71+J90+J93</f>
        <v>2223013.8479999998</v>
      </c>
    </row>
    <row r="96" spans="1:10" x14ac:dyDescent="0.25">
      <c r="A96" s="26"/>
      <c r="B96" s="3"/>
      <c r="C96" s="1"/>
      <c r="E96" s="6"/>
      <c r="G96" s="12"/>
    </row>
  </sheetData>
  <mergeCells count="67">
    <mergeCell ref="A2:E2"/>
    <mergeCell ref="A3:E3"/>
    <mergeCell ref="A4:E4"/>
    <mergeCell ref="B6:C6"/>
    <mergeCell ref="A15:E15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41:E41"/>
    <mergeCell ref="A42:C42"/>
    <mergeCell ref="D42:D46"/>
    <mergeCell ref="E42:E46"/>
    <mergeCell ref="G42:G46"/>
    <mergeCell ref="A47:C47"/>
    <mergeCell ref="D47:D53"/>
    <mergeCell ref="E47:E53"/>
    <mergeCell ref="G47:G53"/>
    <mergeCell ref="A54:C54"/>
    <mergeCell ref="D54:D55"/>
    <mergeCell ref="E54:E55"/>
    <mergeCell ref="G54:G55"/>
    <mergeCell ref="A56:C56"/>
    <mergeCell ref="D56:D62"/>
    <mergeCell ref="E56:E62"/>
    <mergeCell ref="G56:G62"/>
    <mergeCell ref="A63:C63"/>
    <mergeCell ref="D63:D66"/>
    <mergeCell ref="E63:E66"/>
    <mergeCell ref="G63:G66"/>
    <mergeCell ref="A67:E67"/>
    <mergeCell ref="D68:D69"/>
    <mergeCell ref="E68:E69"/>
    <mergeCell ref="G68:G69"/>
    <mergeCell ref="A70:E70"/>
    <mergeCell ref="G93:G94"/>
    <mergeCell ref="D71:D89"/>
    <mergeCell ref="E71:E89"/>
    <mergeCell ref="G71:G89"/>
    <mergeCell ref="A73:A78"/>
    <mergeCell ref="C73:C78"/>
    <mergeCell ref="B75:B76"/>
    <mergeCell ref="A95:C95"/>
    <mergeCell ref="J16:J20"/>
    <mergeCell ref="J23:J25"/>
    <mergeCell ref="J28:J40"/>
    <mergeCell ref="J42:J46"/>
    <mergeCell ref="J47:J53"/>
    <mergeCell ref="J54:J55"/>
    <mergeCell ref="J56:J62"/>
    <mergeCell ref="J63:J66"/>
    <mergeCell ref="J68:J69"/>
    <mergeCell ref="J71:J89"/>
    <mergeCell ref="J93:J94"/>
    <mergeCell ref="A91:E91"/>
    <mergeCell ref="C93:C94"/>
    <mergeCell ref="D93:D94"/>
    <mergeCell ref="E93:E94"/>
  </mergeCells>
  <pageMargins left="0.70866141732283472" right="0.70866141732283472" top="0.74803149606299213" bottom="0.74803149606299213" header="0.31496062992125984" footer="0.31496062992125984"/>
  <pageSetup paperSize="9" scale="81" fitToHeight="4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8 А</vt:lpstr>
      <vt:lpstr>'Луценко 8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2022-12-28T02:17:10Z</cp:lastPrinted>
  <dcterms:created xsi:type="dcterms:W3CDTF">2018-12-12T05:06:32Z</dcterms:created>
  <dcterms:modified xsi:type="dcterms:W3CDTF">2023-02-28T23:58:48Z</dcterms:modified>
</cp:coreProperties>
</file>