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Городок 2022 отчеты по перечням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2'!$A$1:$P$89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2" i="1"/>
  <c r="P65" i="1"/>
  <c r="P62" i="1"/>
  <c r="P57" i="1"/>
  <c r="P51" i="1"/>
  <c r="P49" i="1"/>
  <c r="P44" i="1"/>
  <c r="P42" i="1"/>
  <c r="P28" i="1"/>
  <c r="P26" i="1"/>
  <c r="P23" i="1"/>
  <c r="P21" i="1"/>
  <c r="P16" i="1"/>
  <c r="P86" i="1" l="1"/>
  <c r="H86" i="1" l="1"/>
  <c r="H85" i="1"/>
  <c r="D85" i="1"/>
  <c r="D82" i="1"/>
  <c r="H65" i="1"/>
  <c r="D65" i="1"/>
  <c r="H62" i="1"/>
  <c r="D62" i="1" s="1"/>
  <c r="H57" i="1"/>
  <c r="D57" i="1"/>
  <c r="H51" i="1"/>
  <c r="D51" i="1"/>
  <c r="H49" i="1"/>
  <c r="D49" i="1" s="1"/>
  <c r="H44" i="1"/>
  <c r="D44" i="1" s="1"/>
  <c r="H42" i="1"/>
  <c r="D42" i="1"/>
  <c r="H28" i="1"/>
  <c r="D28" i="1"/>
  <c r="H26" i="1"/>
  <c r="D26" i="1"/>
  <c r="H23" i="1"/>
  <c r="D23" i="1" s="1"/>
  <c r="H21" i="1"/>
  <c r="D21" i="1"/>
  <c r="D16" i="1"/>
  <c r="D86" i="1" l="1"/>
</calcChain>
</file>

<file path=xl/sharedStrings.xml><?xml version="1.0" encoding="utf-8"?>
<sst xmlns="http://schemas.openxmlformats.org/spreadsheetml/2006/main" count="146" uniqueCount="124">
  <si>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</si>
  <si>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</si>
  <si>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</si>
  <si>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</si>
  <si>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</si>
  <si>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</si>
  <si>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</si>
  <si>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</si>
  <si>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</si>
  <si>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</si>
  <si>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</si>
  <si>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</si>
  <si>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многоквартирного дома № 2 по ул. Невского  города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</si>
  <si>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</si>
  <si>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</si>
  <si>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</si>
  <si>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</si>
  <si>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</si>
  <si>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</si>
  <si>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</si>
  <si>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</si>
  <si>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</si>
  <si>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</si>
  <si>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</si>
  <si>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</si>
  <si>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</si>
  <si>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</si>
  <si>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</si>
  <si>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</si>
  <si>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</si>
  <si>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</si>
  <si>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</si>
  <si>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</si>
  <si>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</si>
  <si>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</si>
  <si>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</si>
  <si>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</si>
  <si>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</si>
  <si>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</si>
  <si>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</si>
  <si>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</si>
  <si>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</si>
  <si>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</si>
  <si>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</si>
  <si>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</si>
  <si>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</si>
  <si>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</si>
  <si>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</si>
  <si>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</si>
  <si>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</si>
  <si>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</si>
  <si>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</si>
  <si>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</si>
  <si>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</si>
  <si>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</si>
  <si>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</si>
  <si>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</si>
  <si>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</si>
  <si>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</si>
  <si>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</si>
  <si>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</si>
  <si>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</si>
  <si>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</si>
  <si>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</si>
  <si>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</si>
  <si>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</si>
  <si>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</si>
  <si>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</si>
  <si>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</si>
  <si>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</si>
  <si>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</si>
  <si>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</si>
  <si>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</si>
  <si>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</si>
  <si>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</si>
  <si>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</si>
  <si>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</si>
  <si>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</si>
  <si>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</si>
  <si>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</si>
  <si>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</si>
  <si>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</si>
  <si>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</si>
  <si>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</si>
  <si>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</si>
  <si>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</si>
  <si>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</si>
  <si>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</si>
  <si>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</si>
  <si>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</si>
  <si>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</si>
  <si>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</si>
  <si>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</si>
  <si>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</si>
  <si>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</si>
  <si>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</si>
  <si>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</si>
  <si>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</si>
  <si>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</si>
  <si>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</si>
  <si>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</si>
  <si>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</si>
  <si>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</si>
  <si>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</si>
  <si>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</si>
  <si>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</si>
  <si>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</si>
  <si>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</si>
  <si>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</si>
  <si>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</si>
  <si>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</si>
  <si>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</si>
  <si>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</si>
  <si>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</si>
  <si>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</si>
  <si>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</si>
  <si>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</si>
  <si>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наружной стены МКД в районе квартиры № 2 - 12 кв.м.</t>
  </si>
  <si>
    <t>май-октябрь</t>
  </si>
  <si>
    <t>Всего в год руб. за 744  кв.м.</t>
  </si>
  <si>
    <t>Плановая стоимость работ и услуг на 2022 г., руб.</t>
  </si>
  <si>
    <t>Фактическое выполнение работ и  услуг в 2022 г., руб.</t>
  </si>
  <si>
    <t>Дополнительно выполненные работы, не учтенные перечнем</t>
  </si>
  <si>
    <t>Ремонт внутренних и наружных откосов на окне в подъезде -1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</si>
</sst>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  <pageSetUpPr fitToPage="1"/>
  </sheetPr>
  <dimension ref="A1:V89"/>
  <sheetViews>
    <sheetView tabSelected="1" view="pageBreakPreview" zoomScale="60" zoomScaleNormal="100" workbookViewId="0">
      <selection activeCell="P89" sqref="P89"/>
    </sheetView>
  </sheetViews>
  <sheetFormatPr defaultRowHeight="13.2" x14ac:dyDescent="0.25"/>
  <cols>
    <col min="1" max="1" width="6" style="9" customWidth="1"/>
    <col min="2" max="2" width="44.33203125" style="13" customWidth="1"/>
    <col min="3" max="3" width="18" style="9" customWidth="1"/>
    <col min="4" max="4" width="13" style="11" customWidth="1"/>
    <col min="5" max="5" width="12.88671875" style="12" hidden="1" customWidth="1"/>
    <col min="6" max="6" width="0.109375" style="7" hidden="1" customWidth="1"/>
    <col min="7" max="9" width="8.88671875" style="7" hidden="1" customWidth="1"/>
    <col min="10" max="10" width="0.21875" style="7" hidden="1" customWidth="1"/>
    <col min="11" max="11" width="0.109375" style="7" hidden="1" customWidth="1"/>
    <col min="12" max="12" width="20" style="7" hidden="1" customWidth="1"/>
    <col min="13" max="13" width="20.77734375" style="7" hidden="1" customWidth="1"/>
    <col min="14" max="14" width="20.6640625" style="7" hidden="1" customWidth="1"/>
    <col min="15" max="15" width="19.5546875" style="7" hidden="1" customWidth="1"/>
    <col min="16" max="16" width="11.6640625" style="7" customWidth="1"/>
    <col min="17" max="16384" width="8.88671875" style="7"/>
  </cols>
  <sheetData>
    <row r="1" spans="1:22" x14ac:dyDescent="0.25">
      <c r="C1" s="7"/>
      <c r="D1" s="7" t="s">
        <v>0</v>
      </c>
      <c r="E1" s="7"/>
    </row>
    <row r="2" spans="1:22" ht="16.8" customHeight="1" x14ac:dyDescent="0.25">
      <c r="A2" s="47" t="s">
        <v>1</v>
      </c>
      <c r="B2" s="47"/>
      <c r="C2" s="47"/>
      <c r="D2" s="47"/>
      <c r="E2" s="47"/>
    </row>
    <row r="3" spans="1:22" x14ac:dyDescent="0.25">
      <c r="A3" s="48" t="s">
        <v>12</v>
      </c>
      <c r="B3" s="48"/>
      <c r="C3" s="48"/>
      <c r="D3" s="48"/>
      <c r="E3" s="48"/>
    </row>
    <row r="4" spans="1:22" x14ac:dyDescent="0.25">
      <c r="A4" s="48" t="s">
        <v>13</v>
      </c>
      <c r="B4" s="48"/>
      <c r="C4" s="48"/>
      <c r="D4" s="48"/>
      <c r="E4" s="48"/>
    </row>
    <row r="5" spans="1:22" ht="19.8" customHeight="1" x14ac:dyDescent="0.25">
      <c r="A5" s="18"/>
      <c r="B5" s="18"/>
      <c r="C5" s="2" t="s">
        <v>3</v>
      </c>
      <c r="D5" s="3">
        <v>1975</v>
      </c>
      <c r="E5" s="18"/>
    </row>
    <row r="6" spans="1:22" ht="28.2" customHeight="1" x14ac:dyDescent="0.25">
      <c r="A6" s="1"/>
      <c r="B6" s="49" t="s">
        <v>2</v>
      </c>
      <c r="C6" s="49"/>
      <c r="D6" s="8" t="s">
        <v>8</v>
      </c>
      <c r="E6" s="1"/>
    </row>
    <row r="7" spans="1:22" x14ac:dyDescent="0.25">
      <c r="A7" s="2"/>
      <c r="B7" s="14"/>
      <c r="C7" s="2" t="s">
        <v>4</v>
      </c>
      <c r="D7" s="3">
        <v>2</v>
      </c>
      <c r="E7" s="10"/>
    </row>
    <row r="8" spans="1:22" x14ac:dyDescent="0.25">
      <c r="A8" s="4"/>
      <c r="B8" s="15"/>
      <c r="C8" s="4" t="s">
        <v>5</v>
      </c>
      <c r="D8" s="5">
        <v>2</v>
      </c>
      <c r="E8" s="6"/>
    </row>
    <row r="9" spans="1:22" x14ac:dyDescent="0.25">
      <c r="A9" s="4"/>
      <c r="B9" s="15"/>
      <c r="C9" s="4" t="s">
        <v>6</v>
      </c>
      <c r="D9" s="5">
        <v>16</v>
      </c>
      <c r="E9" s="6"/>
    </row>
    <row r="10" spans="1:22" x14ac:dyDescent="0.25">
      <c r="A10" s="4"/>
      <c r="B10" s="15"/>
      <c r="C10" s="4" t="s">
        <v>11</v>
      </c>
      <c r="D10" s="38">
        <v>744</v>
      </c>
      <c r="E10" s="6"/>
    </row>
    <row r="11" spans="1:22" x14ac:dyDescent="0.25">
      <c r="A11" s="4"/>
      <c r="B11" s="15"/>
      <c r="C11" s="4" t="s">
        <v>7</v>
      </c>
      <c r="D11" s="6">
        <v>59.4</v>
      </c>
      <c r="E11" s="6"/>
      <c r="T11" s="21"/>
      <c r="V11" s="39"/>
    </row>
    <row r="12" spans="1:22" ht="14.4" x14ac:dyDescent="0.3">
      <c r="A12" s="4"/>
      <c r="B12" s="16"/>
      <c r="C12" s="17" t="s">
        <v>9</v>
      </c>
      <c r="D12" s="11" t="s">
        <v>10</v>
      </c>
      <c r="E12" s="6"/>
    </row>
    <row r="14" spans="1:22" ht="78" customHeight="1" x14ac:dyDescent="0.25">
      <c r="A14" s="19" t="s">
        <v>14</v>
      </c>
      <c r="B14" s="19" t="s">
        <v>15</v>
      </c>
      <c r="C14" s="19" t="s">
        <v>16</v>
      </c>
      <c r="D14" s="20" t="s">
        <v>120</v>
      </c>
      <c r="E14" s="21" t="s">
        <v>17</v>
      </c>
      <c r="H14" s="22"/>
      <c r="P14" s="20" t="s">
        <v>121</v>
      </c>
    </row>
    <row r="15" spans="1:22" x14ac:dyDescent="0.25">
      <c r="A15" s="46" t="s">
        <v>18</v>
      </c>
      <c r="B15" s="46"/>
      <c r="C15" s="46"/>
      <c r="D15" s="46"/>
      <c r="E15" s="46"/>
      <c r="H15" s="22"/>
    </row>
    <row r="16" spans="1:22" ht="93" customHeight="1" x14ac:dyDescent="0.25">
      <c r="A16" s="19">
        <v>1</v>
      </c>
      <c r="B16" s="23" t="s">
        <v>19</v>
      </c>
      <c r="C16" s="19" t="s">
        <v>20</v>
      </c>
      <c r="D16" s="42">
        <f>E16*H16*12</f>
        <v>10892.16</v>
      </c>
      <c r="E16" s="43">
        <v>1.22</v>
      </c>
      <c r="H16" s="44">
        <v>744</v>
      </c>
      <c r="P16" s="42">
        <f>D16</f>
        <v>10892.16</v>
      </c>
    </row>
    <row r="17" spans="1:16" ht="37.799999999999997" customHeight="1" x14ac:dyDescent="0.25">
      <c r="A17" s="19">
        <v>2</v>
      </c>
      <c r="B17" s="23" t="s">
        <v>21</v>
      </c>
      <c r="C17" s="19" t="s">
        <v>22</v>
      </c>
      <c r="D17" s="42"/>
      <c r="E17" s="43"/>
      <c r="H17" s="44"/>
      <c r="P17" s="42"/>
    </row>
    <row r="18" spans="1:16" ht="30.75" customHeight="1" x14ac:dyDescent="0.25">
      <c r="A18" s="19">
        <v>3</v>
      </c>
      <c r="B18" s="23" t="s">
        <v>23</v>
      </c>
      <c r="C18" s="19" t="s">
        <v>22</v>
      </c>
      <c r="D18" s="42"/>
      <c r="E18" s="43"/>
      <c r="H18" s="44"/>
      <c r="P18" s="42"/>
    </row>
    <row r="19" spans="1:16" ht="40.5" customHeight="1" x14ac:dyDescent="0.25">
      <c r="A19" s="19">
        <v>4</v>
      </c>
      <c r="B19" s="23" t="s">
        <v>24</v>
      </c>
      <c r="C19" s="19" t="s">
        <v>22</v>
      </c>
      <c r="D19" s="42"/>
      <c r="E19" s="43"/>
      <c r="H19" s="44"/>
      <c r="P19" s="42"/>
    </row>
    <row r="20" spans="1:16" ht="55.5" customHeight="1" x14ac:dyDescent="0.25">
      <c r="A20" s="19">
        <v>5</v>
      </c>
      <c r="B20" s="23" t="s">
        <v>25</v>
      </c>
      <c r="C20" s="19" t="s">
        <v>22</v>
      </c>
      <c r="D20" s="42"/>
      <c r="E20" s="43"/>
      <c r="H20" s="44"/>
      <c r="P20" s="42"/>
    </row>
    <row r="21" spans="1:16" ht="28.2" customHeight="1" x14ac:dyDescent="0.25">
      <c r="A21" s="19">
        <v>6</v>
      </c>
      <c r="B21" s="23" t="s">
        <v>26</v>
      </c>
      <c r="C21" s="19"/>
      <c r="D21" s="25">
        <f>E21*H21*12</f>
        <v>1428.48</v>
      </c>
      <c r="E21" s="26">
        <v>0.16</v>
      </c>
      <c r="H21" s="27">
        <f>H16</f>
        <v>744</v>
      </c>
      <c r="P21" s="25">
        <f>D21</f>
        <v>1428.48</v>
      </c>
    </row>
    <row r="22" spans="1:16" x14ac:dyDescent="0.25">
      <c r="A22" s="46" t="s">
        <v>27</v>
      </c>
      <c r="B22" s="46"/>
      <c r="C22" s="46"/>
      <c r="D22" s="46"/>
      <c r="E22" s="46"/>
      <c r="H22" s="22"/>
    </row>
    <row r="23" spans="1:16" ht="28.2" customHeight="1" x14ac:dyDescent="0.25">
      <c r="A23" s="19">
        <v>1</v>
      </c>
      <c r="B23" s="23" t="s">
        <v>28</v>
      </c>
      <c r="C23" s="19" t="s">
        <v>29</v>
      </c>
      <c r="D23" s="42">
        <f>E23*H23*12</f>
        <v>15266.880000000001</v>
      </c>
      <c r="E23" s="43">
        <v>1.71</v>
      </c>
      <c r="H23" s="44">
        <f>H16</f>
        <v>744</v>
      </c>
      <c r="P23" s="42">
        <f>D23</f>
        <v>15266.880000000001</v>
      </c>
    </row>
    <row r="24" spans="1:16" ht="28.2" customHeight="1" x14ac:dyDescent="0.25">
      <c r="A24" s="19">
        <v>2</v>
      </c>
      <c r="B24" s="23" t="s">
        <v>30</v>
      </c>
      <c r="C24" s="19" t="s">
        <v>31</v>
      </c>
      <c r="D24" s="42"/>
      <c r="E24" s="43"/>
      <c r="H24" s="44"/>
      <c r="P24" s="42"/>
    </row>
    <row r="25" spans="1:16" ht="78" customHeight="1" x14ac:dyDescent="0.25">
      <c r="A25" s="19">
        <v>3</v>
      </c>
      <c r="B25" s="23" t="s">
        <v>32</v>
      </c>
      <c r="C25" s="19" t="s">
        <v>33</v>
      </c>
      <c r="D25" s="42"/>
      <c r="E25" s="43"/>
      <c r="H25" s="44"/>
      <c r="P25" s="42"/>
    </row>
    <row r="26" spans="1:16" ht="25.2" customHeight="1" x14ac:dyDescent="0.25">
      <c r="A26" s="19">
        <v>4</v>
      </c>
      <c r="B26" s="23" t="s">
        <v>34</v>
      </c>
      <c r="C26" s="19" t="s">
        <v>22</v>
      </c>
      <c r="D26" s="20">
        <f>E26*H26*12</f>
        <v>3035.52</v>
      </c>
      <c r="E26" s="21">
        <v>0.34</v>
      </c>
      <c r="H26" s="28">
        <f>H16</f>
        <v>744</v>
      </c>
      <c r="P26" s="20">
        <f>D26</f>
        <v>3035.52</v>
      </c>
    </row>
    <row r="27" spans="1:16" x14ac:dyDescent="0.25">
      <c r="A27" s="46" t="s">
        <v>35</v>
      </c>
      <c r="B27" s="46"/>
      <c r="C27" s="46"/>
      <c r="D27" s="46"/>
      <c r="E27" s="46"/>
      <c r="H27" s="22"/>
    </row>
    <row r="28" spans="1:16" x14ac:dyDescent="0.25">
      <c r="A28" s="40" t="s">
        <v>36</v>
      </c>
      <c r="B28" s="40"/>
      <c r="C28" s="40"/>
      <c r="D28" s="42">
        <f>E28*H28*12</f>
        <v>45354.239999999998</v>
      </c>
      <c r="E28" s="43">
        <v>5.08</v>
      </c>
      <c r="H28" s="44">
        <f>H16</f>
        <v>744</v>
      </c>
      <c r="P28" s="42">
        <f>D28</f>
        <v>45354.239999999998</v>
      </c>
    </row>
    <row r="29" spans="1:16" ht="19.8" customHeight="1" x14ac:dyDescent="0.25">
      <c r="A29" s="19">
        <v>1</v>
      </c>
      <c r="B29" s="23" t="s">
        <v>37</v>
      </c>
      <c r="C29" s="19" t="s">
        <v>38</v>
      </c>
      <c r="D29" s="42"/>
      <c r="E29" s="43"/>
      <c r="H29" s="44"/>
      <c r="P29" s="42"/>
    </row>
    <row r="30" spans="1:16" ht="55.8" customHeight="1" x14ac:dyDescent="0.25">
      <c r="A30" s="19">
        <v>2</v>
      </c>
      <c r="B30" s="23" t="s">
        <v>39</v>
      </c>
      <c r="C30" s="19" t="s">
        <v>40</v>
      </c>
      <c r="D30" s="42"/>
      <c r="E30" s="43"/>
      <c r="H30" s="44"/>
      <c r="P30" s="42"/>
    </row>
    <row r="31" spans="1:16" ht="17.399999999999999" customHeight="1" x14ac:dyDescent="0.25">
      <c r="A31" s="19">
        <v>3</v>
      </c>
      <c r="B31" s="23" t="s">
        <v>41</v>
      </c>
      <c r="C31" s="19" t="s">
        <v>42</v>
      </c>
      <c r="D31" s="42"/>
      <c r="E31" s="43"/>
      <c r="H31" s="44"/>
      <c r="P31" s="42"/>
    </row>
    <row r="32" spans="1:16" ht="28.2" customHeight="1" x14ac:dyDescent="0.25">
      <c r="A32" s="19">
        <v>4</v>
      </c>
      <c r="B32" s="23" t="s">
        <v>43</v>
      </c>
      <c r="C32" s="19" t="s">
        <v>44</v>
      </c>
      <c r="D32" s="42"/>
      <c r="E32" s="43"/>
      <c r="H32" s="44"/>
      <c r="P32" s="42"/>
    </row>
    <row r="33" spans="1:16" ht="15.6" customHeight="1" x14ac:dyDescent="0.25">
      <c r="A33" s="19">
        <v>5</v>
      </c>
      <c r="B33" s="23" t="s">
        <v>45</v>
      </c>
      <c r="C33" s="19" t="s">
        <v>46</v>
      </c>
      <c r="D33" s="42"/>
      <c r="E33" s="43"/>
      <c r="H33" s="44"/>
      <c r="P33" s="42"/>
    </row>
    <row r="34" spans="1:16" x14ac:dyDescent="0.25">
      <c r="A34" s="40" t="s">
        <v>47</v>
      </c>
      <c r="B34" s="40"/>
      <c r="C34" s="40"/>
      <c r="D34" s="42"/>
      <c r="E34" s="43"/>
      <c r="H34" s="44"/>
      <c r="P34" s="42"/>
    </row>
    <row r="35" spans="1:16" ht="25.8" customHeight="1" x14ac:dyDescent="0.25">
      <c r="A35" s="19">
        <v>6</v>
      </c>
      <c r="B35" s="23" t="s">
        <v>48</v>
      </c>
      <c r="C35" s="19" t="s">
        <v>49</v>
      </c>
      <c r="D35" s="42"/>
      <c r="E35" s="43"/>
      <c r="H35" s="44"/>
      <c r="P35" s="42"/>
    </row>
    <row r="36" spans="1:16" ht="42.6" customHeight="1" x14ac:dyDescent="0.25">
      <c r="A36" s="19">
        <v>7</v>
      </c>
      <c r="B36" s="23" t="s">
        <v>50</v>
      </c>
      <c r="C36" s="19" t="s">
        <v>49</v>
      </c>
      <c r="D36" s="42"/>
      <c r="E36" s="43"/>
      <c r="H36" s="44"/>
      <c r="P36" s="42"/>
    </row>
    <row r="37" spans="1:16" ht="37.799999999999997" customHeight="1" x14ac:dyDescent="0.25">
      <c r="A37" s="19">
        <v>8</v>
      </c>
      <c r="B37" s="23" t="s">
        <v>51</v>
      </c>
      <c r="C37" s="19" t="s">
        <v>38</v>
      </c>
      <c r="D37" s="42"/>
      <c r="E37" s="43"/>
      <c r="H37" s="44"/>
      <c r="P37" s="42"/>
    </row>
    <row r="38" spans="1:16" ht="15" customHeight="1" x14ac:dyDescent="0.25">
      <c r="A38" s="19">
        <v>9</v>
      </c>
      <c r="B38" s="23" t="s">
        <v>52</v>
      </c>
      <c r="C38" s="19" t="s">
        <v>38</v>
      </c>
      <c r="D38" s="42"/>
      <c r="E38" s="43"/>
      <c r="H38" s="44"/>
      <c r="P38" s="42"/>
    </row>
    <row r="39" spans="1:16" ht="31.8" customHeight="1" x14ac:dyDescent="0.25">
      <c r="A39" s="19">
        <v>10</v>
      </c>
      <c r="B39" s="23" t="s">
        <v>39</v>
      </c>
      <c r="C39" s="19" t="s">
        <v>53</v>
      </c>
      <c r="D39" s="42"/>
      <c r="E39" s="43"/>
      <c r="H39" s="44"/>
      <c r="P39" s="42"/>
    </row>
    <row r="40" spans="1:16" ht="13.2" customHeight="1" x14ac:dyDescent="0.25">
      <c r="A40" s="19">
        <v>11</v>
      </c>
      <c r="B40" s="23" t="s">
        <v>54</v>
      </c>
      <c r="C40" s="19" t="s">
        <v>38</v>
      </c>
      <c r="D40" s="42"/>
      <c r="E40" s="43"/>
      <c r="H40" s="44"/>
      <c r="P40" s="42"/>
    </row>
    <row r="41" spans="1:16" ht="9" customHeight="1" x14ac:dyDescent="0.25">
      <c r="A41" s="19"/>
      <c r="B41" s="23"/>
      <c r="C41" s="19"/>
      <c r="D41" s="20"/>
      <c r="E41" s="21"/>
      <c r="H41" s="22"/>
    </row>
    <row r="42" spans="1:16" ht="39.6" customHeight="1" x14ac:dyDescent="0.25">
      <c r="A42" s="19">
        <v>1</v>
      </c>
      <c r="B42" s="23" t="s">
        <v>55</v>
      </c>
      <c r="C42" s="19" t="s">
        <v>56</v>
      </c>
      <c r="D42" s="20">
        <f>E42*H42*12</f>
        <v>13392</v>
      </c>
      <c r="E42" s="21">
        <v>1.5</v>
      </c>
      <c r="H42" s="28">
        <f>H16</f>
        <v>744</v>
      </c>
      <c r="P42" s="20">
        <f>D42</f>
        <v>13392</v>
      </c>
    </row>
    <row r="43" spans="1:16" x14ac:dyDescent="0.25">
      <c r="A43" s="46" t="s">
        <v>57</v>
      </c>
      <c r="B43" s="46"/>
      <c r="C43" s="46"/>
      <c r="D43" s="46"/>
      <c r="E43" s="46"/>
      <c r="H43" s="22"/>
    </row>
    <row r="44" spans="1:16" x14ac:dyDescent="0.25">
      <c r="A44" s="40" t="s">
        <v>58</v>
      </c>
      <c r="B44" s="40"/>
      <c r="C44" s="40"/>
      <c r="D44" s="42">
        <f>E44*H44*12</f>
        <v>12052.800000000001</v>
      </c>
      <c r="E44" s="43">
        <v>1.35</v>
      </c>
      <c r="H44" s="44">
        <f>H16</f>
        <v>744</v>
      </c>
      <c r="P44" s="42">
        <f>D44</f>
        <v>12052.800000000001</v>
      </c>
    </row>
    <row r="45" spans="1:16" ht="93" customHeight="1" x14ac:dyDescent="0.25">
      <c r="A45" s="19">
        <v>1</v>
      </c>
      <c r="B45" s="23" t="s">
        <v>59</v>
      </c>
      <c r="C45" s="19" t="s">
        <v>60</v>
      </c>
      <c r="D45" s="42"/>
      <c r="E45" s="43"/>
      <c r="H45" s="44"/>
      <c r="P45" s="42"/>
    </row>
    <row r="46" spans="1:16" ht="52.2" customHeight="1" x14ac:dyDescent="0.25">
      <c r="A46" s="19">
        <v>2</v>
      </c>
      <c r="B46" s="23" t="s">
        <v>61</v>
      </c>
      <c r="C46" s="19" t="s">
        <v>60</v>
      </c>
      <c r="D46" s="42"/>
      <c r="E46" s="43"/>
      <c r="H46" s="44"/>
      <c r="P46" s="42"/>
    </row>
    <row r="47" spans="1:16" s="29" customFormat="1" ht="13.8" customHeight="1" x14ac:dyDescent="0.25">
      <c r="A47" s="19">
        <v>3</v>
      </c>
      <c r="B47" s="23" t="s">
        <v>62</v>
      </c>
      <c r="C47" s="19" t="s">
        <v>22</v>
      </c>
      <c r="D47" s="42"/>
      <c r="E47" s="43"/>
      <c r="H47" s="44"/>
      <c r="P47" s="42"/>
    </row>
    <row r="48" spans="1:16" s="29" customFormat="1" ht="25.2" customHeight="1" x14ac:dyDescent="0.25">
      <c r="A48" s="19">
        <v>4</v>
      </c>
      <c r="B48" s="23" t="s">
        <v>63</v>
      </c>
      <c r="C48" s="19" t="s">
        <v>64</v>
      </c>
      <c r="D48" s="42"/>
      <c r="E48" s="43"/>
      <c r="H48" s="44"/>
      <c r="P48" s="42"/>
    </row>
    <row r="49" spans="1:16" x14ac:dyDescent="0.25">
      <c r="A49" s="40" t="s">
        <v>65</v>
      </c>
      <c r="B49" s="40"/>
      <c r="C49" s="40"/>
      <c r="D49" s="42">
        <f>E49*H49*12</f>
        <v>16427.52</v>
      </c>
      <c r="E49" s="43">
        <v>1.84</v>
      </c>
      <c r="H49" s="44">
        <f>H16</f>
        <v>744</v>
      </c>
      <c r="P49" s="42">
        <f>D49</f>
        <v>16427.52</v>
      </c>
    </row>
    <row r="50" spans="1:16" ht="51.6" customHeight="1" x14ac:dyDescent="0.25">
      <c r="A50" s="19">
        <v>1</v>
      </c>
      <c r="B50" s="23" t="s">
        <v>66</v>
      </c>
      <c r="C50" s="19" t="s">
        <v>67</v>
      </c>
      <c r="D50" s="42"/>
      <c r="E50" s="43"/>
      <c r="H50" s="44"/>
      <c r="P50" s="42"/>
    </row>
    <row r="51" spans="1:16" x14ac:dyDescent="0.25">
      <c r="A51" s="40" t="s">
        <v>68</v>
      </c>
      <c r="B51" s="40"/>
      <c r="C51" s="40"/>
      <c r="D51" s="42">
        <f>E51*H51*12</f>
        <v>22320</v>
      </c>
      <c r="E51" s="43">
        <v>2.5</v>
      </c>
      <c r="H51" s="44">
        <f>H16</f>
        <v>744</v>
      </c>
      <c r="P51" s="42">
        <f>D51</f>
        <v>22320</v>
      </c>
    </row>
    <row r="52" spans="1:16" ht="43.2" customHeight="1" x14ac:dyDescent="0.25">
      <c r="A52" s="19">
        <v>1</v>
      </c>
      <c r="B52" s="23" t="s">
        <v>69</v>
      </c>
      <c r="C52" s="19" t="s">
        <v>22</v>
      </c>
      <c r="D52" s="42"/>
      <c r="E52" s="43"/>
      <c r="H52" s="44"/>
      <c r="P52" s="42"/>
    </row>
    <row r="53" spans="1:16" ht="19.2" customHeight="1" x14ac:dyDescent="0.25">
      <c r="A53" s="19">
        <v>2</v>
      </c>
      <c r="B53" s="23" t="s">
        <v>70</v>
      </c>
      <c r="C53" s="19" t="s">
        <v>22</v>
      </c>
      <c r="D53" s="42"/>
      <c r="E53" s="43"/>
      <c r="H53" s="44"/>
      <c r="P53" s="42"/>
    </row>
    <row r="54" spans="1:16" ht="16.8" customHeight="1" x14ac:dyDescent="0.25">
      <c r="A54" s="19">
        <v>3</v>
      </c>
      <c r="B54" s="23" t="s">
        <v>71</v>
      </c>
      <c r="C54" s="19" t="s">
        <v>22</v>
      </c>
      <c r="D54" s="42"/>
      <c r="E54" s="43"/>
      <c r="H54" s="44"/>
      <c r="P54" s="42"/>
    </row>
    <row r="55" spans="1:16" ht="40.799999999999997" customHeight="1" x14ac:dyDescent="0.25">
      <c r="A55" s="19">
        <v>4</v>
      </c>
      <c r="B55" s="23" t="s">
        <v>72</v>
      </c>
      <c r="C55" s="19" t="s">
        <v>22</v>
      </c>
      <c r="D55" s="42"/>
      <c r="E55" s="43"/>
      <c r="H55" s="44"/>
      <c r="P55" s="42"/>
    </row>
    <row r="56" spans="1:16" s="29" customFormat="1" ht="40.799999999999997" customHeight="1" x14ac:dyDescent="0.25">
      <c r="A56" s="19">
        <v>5</v>
      </c>
      <c r="B56" s="23" t="s">
        <v>73</v>
      </c>
      <c r="C56" s="19" t="s">
        <v>60</v>
      </c>
      <c r="D56" s="42"/>
      <c r="E56" s="43"/>
      <c r="H56" s="44"/>
      <c r="P56" s="42"/>
    </row>
    <row r="57" spans="1:16" x14ac:dyDescent="0.25">
      <c r="A57" s="40" t="s">
        <v>74</v>
      </c>
      <c r="B57" s="40"/>
      <c r="C57" s="40"/>
      <c r="D57" s="42">
        <f>E57*H57*12</f>
        <v>18213.12</v>
      </c>
      <c r="E57" s="43">
        <v>2.04</v>
      </c>
      <c r="H57" s="44">
        <f>H16</f>
        <v>744</v>
      </c>
      <c r="P57" s="42">
        <f>D57</f>
        <v>18213.12</v>
      </c>
    </row>
    <row r="58" spans="1:16" ht="66" customHeight="1" x14ac:dyDescent="0.25">
      <c r="A58" s="19">
        <v>1</v>
      </c>
      <c r="B58" s="23" t="s">
        <v>75</v>
      </c>
      <c r="C58" s="19" t="s">
        <v>22</v>
      </c>
      <c r="D58" s="42"/>
      <c r="E58" s="43"/>
      <c r="H58" s="44"/>
      <c r="P58" s="42"/>
    </row>
    <row r="59" spans="1:16" ht="82.5" customHeight="1" x14ac:dyDescent="0.25">
      <c r="A59" s="19">
        <v>2</v>
      </c>
      <c r="B59" s="23" t="s">
        <v>76</v>
      </c>
      <c r="C59" s="19" t="s">
        <v>22</v>
      </c>
      <c r="D59" s="42"/>
      <c r="E59" s="43"/>
      <c r="H59" s="44"/>
      <c r="P59" s="42"/>
    </row>
    <row r="60" spans="1:16" s="29" customFormat="1" ht="41.4" customHeight="1" x14ac:dyDescent="0.25">
      <c r="A60" s="19">
        <v>3</v>
      </c>
      <c r="B60" s="23" t="s">
        <v>77</v>
      </c>
      <c r="C60" s="19" t="s">
        <v>60</v>
      </c>
      <c r="D60" s="42"/>
      <c r="E60" s="43"/>
      <c r="H60" s="44"/>
      <c r="P60" s="42"/>
    </row>
    <row r="61" spans="1:16" x14ac:dyDescent="0.25">
      <c r="A61" s="40" t="s">
        <v>78</v>
      </c>
      <c r="B61" s="40"/>
      <c r="C61" s="40"/>
      <c r="D61" s="40"/>
      <c r="E61" s="40"/>
      <c r="H61" s="22"/>
    </row>
    <row r="62" spans="1:16" ht="67.2" customHeight="1" x14ac:dyDescent="0.25">
      <c r="A62" s="19">
        <v>1</v>
      </c>
      <c r="B62" s="23" t="s">
        <v>79</v>
      </c>
      <c r="C62" s="19" t="s">
        <v>64</v>
      </c>
      <c r="D62" s="42">
        <f>E62*H62*12</f>
        <v>35087.040000000001</v>
      </c>
      <c r="E62" s="43">
        <v>3.93</v>
      </c>
      <c r="H62" s="44">
        <f>H16</f>
        <v>744</v>
      </c>
      <c r="P62" s="42">
        <f>D62</f>
        <v>35087.040000000001</v>
      </c>
    </row>
    <row r="63" spans="1:16" ht="27.6" customHeight="1" x14ac:dyDescent="0.25">
      <c r="A63" s="19">
        <v>2</v>
      </c>
      <c r="B63" s="23" t="s">
        <v>80</v>
      </c>
      <c r="C63" s="19" t="s">
        <v>81</v>
      </c>
      <c r="D63" s="42"/>
      <c r="E63" s="43"/>
      <c r="H63" s="44"/>
      <c r="P63" s="42"/>
    </row>
    <row r="64" spans="1:16" ht="15" customHeight="1" x14ac:dyDescent="0.25">
      <c r="A64" s="40" t="s">
        <v>82</v>
      </c>
      <c r="B64" s="40"/>
      <c r="C64" s="40"/>
      <c r="D64" s="40"/>
      <c r="E64" s="40"/>
      <c r="H64" s="22"/>
    </row>
    <row r="65" spans="1:16" ht="78.75" customHeight="1" x14ac:dyDescent="0.25">
      <c r="A65" s="19">
        <v>1</v>
      </c>
      <c r="B65" s="23" t="s">
        <v>83</v>
      </c>
      <c r="C65" s="19" t="s">
        <v>84</v>
      </c>
      <c r="D65" s="42">
        <f>E65*H65*12</f>
        <v>34372.800000000003</v>
      </c>
      <c r="E65" s="43">
        <v>3.85</v>
      </c>
      <c r="H65" s="44">
        <f>H16</f>
        <v>744</v>
      </c>
      <c r="P65" s="42">
        <f>D65</f>
        <v>34372.800000000003</v>
      </c>
    </row>
    <row r="66" spans="1:16" ht="70.5" customHeight="1" x14ac:dyDescent="0.25">
      <c r="A66" s="19">
        <v>2</v>
      </c>
      <c r="B66" s="23" t="s">
        <v>85</v>
      </c>
      <c r="C66" s="19" t="s">
        <v>84</v>
      </c>
      <c r="D66" s="42"/>
      <c r="E66" s="43"/>
      <c r="H66" s="44"/>
      <c r="P66" s="42"/>
    </row>
    <row r="67" spans="1:16" ht="67.5" customHeight="1" x14ac:dyDescent="0.25">
      <c r="A67" s="45">
        <v>3</v>
      </c>
      <c r="B67" s="23" t="s">
        <v>86</v>
      </c>
      <c r="C67" s="45" t="s">
        <v>87</v>
      </c>
      <c r="D67" s="42"/>
      <c r="E67" s="43"/>
      <c r="H67" s="44"/>
      <c r="P67" s="42"/>
    </row>
    <row r="68" spans="1:16" ht="30.75" customHeight="1" x14ac:dyDescent="0.25">
      <c r="A68" s="45"/>
      <c r="B68" s="23" t="s">
        <v>88</v>
      </c>
      <c r="C68" s="45"/>
      <c r="D68" s="42"/>
      <c r="E68" s="43"/>
      <c r="H68" s="44"/>
      <c r="P68" s="42"/>
    </row>
    <row r="69" spans="1:16" ht="65.400000000000006" customHeight="1" x14ac:dyDescent="0.25">
      <c r="A69" s="45"/>
      <c r="B69" s="23" t="s">
        <v>89</v>
      </c>
      <c r="C69" s="45"/>
      <c r="D69" s="42"/>
      <c r="E69" s="43"/>
      <c r="H69" s="44"/>
      <c r="P69" s="42"/>
    </row>
    <row r="70" spans="1:16" ht="54.75" customHeight="1" x14ac:dyDescent="0.25">
      <c r="A70" s="45"/>
      <c r="B70" s="23" t="s">
        <v>90</v>
      </c>
      <c r="C70" s="45"/>
      <c r="D70" s="42"/>
      <c r="E70" s="43"/>
      <c r="H70" s="44"/>
      <c r="P70" s="42"/>
    </row>
    <row r="71" spans="1:16" ht="80.25" customHeight="1" x14ac:dyDescent="0.25">
      <c r="A71" s="19">
        <v>4</v>
      </c>
      <c r="B71" s="23" t="s">
        <v>91</v>
      </c>
      <c r="C71" s="30" t="s">
        <v>92</v>
      </c>
      <c r="D71" s="42"/>
      <c r="E71" s="43"/>
      <c r="H71" s="44"/>
      <c r="P71" s="42"/>
    </row>
    <row r="72" spans="1:16" ht="40.799999999999997" customHeight="1" x14ac:dyDescent="0.25">
      <c r="A72" s="19">
        <v>5</v>
      </c>
      <c r="B72" s="23" t="s">
        <v>93</v>
      </c>
      <c r="C72" s="19" t="s">
        <v>94</v>
      </c>
      <c r="D72" s="42"/>
      <c r="E72" s="43"/>
      <c r="H72" s="44"/>
      <c r="P72" s="42"/>
    </row>
    <row r="73" spans="1:16" ht="65.400000000000006" customHeight="1" x14ac:dyDescent="0.25">
      <c r="A73" s="19">
        <v>6</v>
      </c>
      <c r="B73" s="23" t="s">
        <v>95</v>
      </c>
      <c r="C73" s="19" t="s">
        <v>96</v>
      </c>
      <c r="D73" s="42"/>
      <c r="E73" s="43"/>
      <c r="H73" s="44"/>
      <c r="P73" s="42"/>
    </row>
    <row r="74" spans="1:16" ht="41.4" customHeight="1" x14ac:dyDescent="0.25">
      <c r="A74" s="19">
        <v>7</v>
      </c>
      <c r="B74" s="23" t="s">
        <v>97</v>
      </c>
      <c r="C74" s="19" t="s">
        <v>60</v>
      </c>
      <c r="D74" s="42"/>
      <c r="E74" s="43"/>
      <c r="H74" s="44"/>
      <c r="P74" s="42"/>
    </row>
    <row r="75" spans="1:16" ht="81" customHeight="1" x14ac:dyDescent="0.25">
      <c r="A75" s="19">
        <v>8</v>
      </c>
      <c r="B75" s="23" t="s">
        <v>98</v>
      </c>
      <c r="C75" s="19" t="s">
        <v>99</v>
      </c>
      <c r="D75" s="42"/>
      <c r="E75" s="43"/>
      <c r="H75" s="44"/>
      <c r="P75" s="42"/>
    </row>
    <row r="76" spans="1:16" ht="112.2" customHeight="1" x14ac:dyDescent="0.25">
      <c r="A76" s="19">
        <v>9</v>
      </c>
      <c r="B76" s="23" t="s">
        <v>100</v>
      </c>
      <c r="C76" s="19" t="s">
        <v>101</v>
      </c>
      <c r="D76" s="42"/>
      <c r="E76" s="43"/>
      <c r="H76" s="44"/>
      <c r="P76" s="42"/>
    </row>
    <row r="77" spans="1:16" ht="51.6" customHeight="1" x14ac:dyDescent="0.25">
      <c r="A77" s="19">
        <v>10</v>
      </c>
      <c r="B77" s="23" t="s">
        <v>102</v>
      </c>
      <c r="C77" s="19" t="s">
        <v>103</v>
      </c>
      <c r="D77" s="42"/>
      <c r="E77" s="43"/>
      <c r="H77" s="44"/>
      <c r="P77" s="42"/>
    </row>
    <row r="78" spans="1:16" ht="27.6" customHeight="1" x14ac:dyDescent="0.25">
      <c r="A78" s="19">
        <v>11</v>
      </c>
      <c r="B78" s="23" t="s">
        <v>104</v>
      </c>
      <c r="C78" s="19" t="s">
        <v>105</v>
      </c>
      <c r="D78" s="42"/>
      <c r="E78" s="43"/>
      <c r="H78" s="44"/>
      <c r="P78" s="42"/>
    </row>
    <row r="79" spans="1:16" ht="42" customHeight="1" x14ac:dyDescent="0.25">
      <c r="A79" s="19">
        <v>12</v>
      </c>
      <c r="B79" s="23" t="s">
        <v>106</v>
      </c>
      <c r="C79" s="19" t="s">
        <v>107</v>
      </c>
      <c r="D79" s="42"/>
      <c r="E79" s="43"/>
      <c r="H79" s="44"/>
      <c r="P79" s="42"/>
    </row>
    <row r="80" spans="1:16" ht="103.5" customHeight="1" x14ac:dyDescent="0.25">
      <c r="A80" s="19">
        <v>13</v>
      </c>
      <c r="B80" s="23" t="s">
        <v>108</v>
      </c>
      <c r="C80" s="19" t="s">
        <v>109</v>
      </c>
      <c r="D80" s="42"/>
      <c r="E80" s="43"/>
      <c r="H80" s="44"/>
      <c r="P80" s="42"/>
    </row>
    <row r="81" spans="1:16" ht="78.75" hidden="1" customHeight="1" x14ac:dyDescent="0.25">
      <c r="A81" s="19" t="s">
        <v>110</v>
      </c>
      <c r="B81" s="23" t="s">
        <v>111</v>
      </c>
      <c r="C81" s="19" t="s">
        <v>112</v>
      </c>
      <c r="D81" s="42"/>
      <c r="E81" s="43"/>
      <c r="H81" s="44"/>
      <c r="P81" s="42"/>
    </row>
    <row r="82" spans="1:16" ht="55.2" customHeight="1" x14ac:dyDescent="0.25">
      <c r="A82" s="19">
        <v>14</v>
      </c>
      <c r="B82" s="23" t="s">
        <v>113</v>
      </c>
      <c r="C82" s="19" t="s">
        <v>114</v>
      </c>
      <c r="D82" s="20">
        <f>E82*H82*12</f>
        <v>357.12</v>
      </c>
      <c r="E82" s="21">
        <v>0.04</v>
      </c>
      <c r="H82" s="31">
        <v>744</v>
      </c>
      <c r="P82" s="20">
        <f>D82</f>
        <v>357.12</v>
      </c>
    </row>
    <row r="83" spans="1:16" x14ac:dyDescent="0.25">
      <c r="A83" s="40" t="s">
        <v>115</v>
      </c>
      <c r="B83" s="40"/>
      <c r="C83" s="40"/>
      <c r="D83" s="40"/>
      <c r="E83" s="40"/>
      <c r="H83" s="22"/>
    </row>
    <row r="84" spans="1:16" hidden="1" x14ac:dyDescent="0.25">
      <c r="A84" s="19" t="s">
        <v>116</v>
      </c>
      <c r="B84" s="32"/>
      <c r="C84" s="30"/>
      <c r="D84" s="33"/>
      <c r="E84" s="34"/>
      <c r="H84" s="22"/>
    </row>
    <row r="85" spans="1:16" ht="26.4" x14ac:dyDescent="0.25">
      <c r="A85" s="19">
        <v>1</v>
      </c>
      <c r="B85" s="23" t="s">
        <v>117</v>
      </c>
      <c r="C85" s="19" t="s">
        <v>118</v>
      </c>
      <c r="D85" s="20">
        <f>E85*H85*12</f>
        <v>35712</v>
      </c>
      <c r="E85" s="35">
        <v>4</v>
      </c>
      <c r="H85" s="36">
        <f>H16</f>
        <v>744</v>
      </c>
      <c r="J85" s="22"/>
      <c r="P85" s="20">
        <f>D85</f>
        <v>35712</v>
      </c>
    </row>
    <row r="86" spans="1:16" ht="21" customHeight="1" x14ac:dyDescent="0.25">
      <c r="A86" s="41" t="s">
        <v>119</v>
      </c>
      <c r="B86" s="41"/>
      <c r="C86" s="41"/>
      <c r="D86" s="37">
        <f>D16+D21+D23+D26+D28+D42+D44+D49+D51+D57+D62+D65+D82+D85</f>
        <v>263911.67999999999</v>
      </c>
      <c r="E86" s="26"/>
      <c r="H86" s="22">
        <f>29.56*744*12</f>
        <v>263911.67999999999</v>
      </c>
      <c r="J86" s="22"/>
      <c r="P86" s="37">
        <f>P16+P21+P23+P26+P28+P42+P44+P49+P51+P57+P62+P65+P82+P85</f>
        <v>263911.67999999999</v>
      </c>
    </row>
    <row r="88" spans="1:16" x14ac:dyDescent="0.25">
      <c r="A88" s="50" t="s">
        <v>122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16" ht="31.8" customHeight="1" x14ac:dyDescent="0.25">
      <c r="A89" s="52">
        <v>1</v>
      </c>
      <c r="B89" s="53" t="s">
        <v>123</v>
      </c>
      <c r="C89" s="54"/>
      <c r="D89" s="55"/>
      <c r="E89" s="56">
        <v>26049</v>
      </c>
      <c r="G89" s="22"/>
      <c r="H89" s="33">
        <v>65765</v>
      </c>
      <c r="P89" s="24">
        <v>8085</v>
      </c>
    </row>
  </sheetData>
  <mergeCells count="57">
    <mergeCell ref="A88:P88"/>
    <mergeCell ref="A2:E2"/>
    <mergeCell ref="A3:E3"/>
    <mergeCell ref="A4:E4"/>
    <mergeCell ref="B6:C6"/>
    <mergeCell ref="A15:E15"/>
    <mergeCell ref="D16:D20"/>
    <mergeCell ref="E16:E20"/>
    <mergeCell ref="H16:H20"/>
    <mergeCell ref="A22:E22"/>
    <mergeCell ref="D23:D25"/>
    <mergeCell ref="E23:E25"/>
    <mergeCell ref="H23:H25"/>
    <mergeCell ref="A27:E27"/>
    <mergeCell ref="A28:C28"/>
    <mergeCell ref="D28:D40"/>
    <mergeCell ref="E28:E40"/>
    <mergeCell ref="H28:H40"/>
    <mergeCell ref="A34:C34"/>
    <mergeCell ref="A43:E43"/>
    <mergeCell ref="A44:C44"/>
    <mergeCell ref="D44:D48"/>
    <mergeCell ref="E44:E48"/>
    <mergeCell ref="H44:H48"/>
    <mergeCell ref="A49:C49"/>
    <mergeCell ref="D49:D50"/>
    <mergeCell ref="E49:E50"/>
    <mergeCell ref="H49:H50"/>
    <mergeCell ref="A51:C51"/>
    <mergeCell ref="D51:D56"/>
    <mergeCell ref="E51:E56"/>
    <mergeCell ref="H51:H56"/>
    <mergeCell ref="E65:E81"/>
    <mergeCell ref="H65:H81"/>
    <mergeCell ref="A67:A70"/>
    <mergeCell ref="C67:C70"/>
    <mergeCell ref="A57:C57"/>
    <mergeCell ref="D57:D60"/>
    <mergeCell ref="E57:E60"/>
    <mergeCell ref="H57:H60"/>
    <mergeCell ref="A61:E61"/>
    <mergeCell ref="A83:E83"/>
    <mergeCell ref="A86:C86"/>
    <mergeCell ref="P16:P20"/>
    <mergeCell ref="P23:P25"/>
    <mergeCell ref="P28:P40"/>
    <mergeCell ref="P44:P48"/>
    <mergeCell ref="P49:P50"/>
    <mergeCell ref="P51:P56"/>
    <mergeCell ref="P57:P60"/>
    <mergeCell ref="P62:P63"/>
    <mergeCell ref="P65:P81"/>
    <mergeCell ref="D62:D63"/>
    <mergeCell ref="E62:E63"/>
    <mergeCell ref="H62:H63"/>
    <mergeCell ref="A64:E64"/>
    <mergeCell ref="D65:D81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  <rowBreaks count="1" manualBreakCount="1">
    <brk id="7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2023-02-13T06:19:36Z</cp:lastPrinted>
  <dcterms:created xsi:type="dcterms:W3CDTF">2018-12-12T05:06:34Z</dcterms:created>
  <dcterms:modified xsi:type="dcterms:W3CDTF">2023-02-13T06:19:42Z</dcterms:modified>
</cp:coreProperties>
</file>