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Низменная 37" sheetId="1" r:id="rId1"/>
  </sheets>
  <definedNames>
    <definedName name="_xlnm.Print_Area" localSheetId="0">'Низменная 37'!$A$1:$H$90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G88" i="1"/>
  <c r="D88" i="1" s="1"/>
  <c r="H88" i="1" s="1"/>
  <c r="G86" i="1"/>
  <c r="D86" i="1" s="1"/>
  <c r="H86" i="1" s="1"/>
  <c r="G69" i="1"/>
  <c r="D69" i="1" s="1"/>
  <c r="H69" i="1" s="1"/>
  <c r="G66" i="1"/>
  <c r="D66" i="1" s="1"/>
  <c r="H66" i="1" s="1"/>
  <c r="G61" i="1"/>
  <c r="D61" i="1" s="1"/>
  <c r="H61" i="1" s="1"/>
  <c r="G55" i="1"/>
  <c r="D55" i="1" s="1"/>
  <c r="H55" i="1" s="1"/>
  <c r="G53" i="1"/>
  <c r="D53" i="1"/>
  <c r="H53" i="1" s="1"/>
  <c r="G47" i="1"/>
  <c r="D47" i="1" s="1"/>
  <c r="H47" i="1" s="1"/>
  <c r="G42" i="1"/>
  <c r="D42" i="1" s="1"/>
  <c r="H42" i="1" s="1"/>
  <c r="G28" i="1"/>
  <c r="D28" i="1" s="1"/>
  <c r="H28" i="1" s="1"/>
  <c r="G26" i="1"/>
  <c r="D26" i="1" s="1"/>
  <c r="H26" i="1" s="1"/>
  <c r="G23" i="1"/>
  <c r="D23" i="1" s="1"/>
  <c r="H23" i="1" s="1"/>
  <c r="G21" i="1"/>
  <c r="D21" i="1" s="1"/>
  <c r="H21" i="1" s="1"/>
  <c r="D16" i="1"/>
  <c r="H16" i="1" s="1"/>
  <c r="D89" i="1" l="1"/>
  <c r="H89" i="1" s="1"/>
</calcChain>
</file>

<file path=xl/sharedStrings.xml><?xml version="1.0" encoding="utf-8"?>
<sst xmlns="http://schemas.openxmlformats.org/spreadsheetml/2006/main" count="151" uniqueCount="119">
  <si>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</si>
  <si>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</si>
  <si>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</si>
  <si>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</si>
  <si>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</si>
  <si>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</si>
  <si>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кв.м.</t>
  </si>
  <si>
    <t>2026-2028</t>
  </si>
  <si>
    <t>Общая площадь жилых помещений МКД, кв.м.</t>
  </si>
  <si>
    <t>Площадь подвальных помещений, кв.м.</t>
  </si>
  <si>
    <t>нет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</si>
  <si>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 по 31 декабря  2022 года</t>
    </r>
  </si>
  <si>
    <t xml:space="preserve"> Отчет о выполненных работах и оказанных услугах по содержанию общего имущества </t>
  </si>
  <si>
    <t xml:space="preserve"> многоквартирного дома № 37 по ул. Низменная города Белогорск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</si>
  <si>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</si>
  <si>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</si>
  <si>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</si>
  <si>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</si>
  <si>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</si>
  <si>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</si>
  <si>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</si>
  <si>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</si>
  <si>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</si>
  <si>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</si>
  <si>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</si>
  <si>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</si>
  <si>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</si>
  <si>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</si>
  <si>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</si>
  <si>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</si>
  <si>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</si>
  <si>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</si>
  <si>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</si>
  <si>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</si>
  <si>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</si>
  <si>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</si>
  <si>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</si>
  <si>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</si>
  <si>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</si>
  <si>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</si>
  <si>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</si>
  <si>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</si>
  <si>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</si>
  <si>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</si>
  <si>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</si>
  <si>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</si>
  <si>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</si>
  <si>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</si>
  <si>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</si>
  <si>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</si>
  <si>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</si>
  <si>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</si>
  <si>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</si>
  <si>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</si>
  <si>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</si>
  <si>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</si>
  <si>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</si>
  <si>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</si>
  <si>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</si>
  <si>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</si>
  <si>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</si>
  <si>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</si>
  <si>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</si>
  <si>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</si>
  <si>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</si>
  <si>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</si>
  <si>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</si>
  <si>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</si>
  <si>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</si>
  <si>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</si>
  <si>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</si>
  <si>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</si>
  <si>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</si>
  <si>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</si>
  <si>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</si>
  <si>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</si>
  <si>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</si>
  <si>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</si>
  <si>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</si>
  <si>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</si>
  <si>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</si>
  <si>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</si>
  <si>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</si>
  <si>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</si>
  <si>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</si>
  <si>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</si>
  <si>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</si>
  <si>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</si>
  <si>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</si>
  <si>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</si>
  <si>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</si>
  <si>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</si>
  <si>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</si>
  <si>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</si>
  <si>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</si>
  <si>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</si>
  <si>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</si>
  <si>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</si>
  <si>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</si>
  <si>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</si>
  <si>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</si>
  <si>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</si>
  <si>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</si>
  <si>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</si>
  <si>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</si>
  <si>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</si>
  <si>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</si>
  <si>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</si>
  <si>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</si>
  <si>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</si>
  <si>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</si>
  <si>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</si>
  <si>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</si>
  <si>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</si>
  <si>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цоколя - 32 кв.м.</t>
  </si>
  <si>
    <t>май-октябрь</t>
  </si>
  <si>
    <t>Всего руб. за 1104,1кв.м.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</si>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</sst>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2" fontId="1" fillId="0" borderId="0" xfId="0" applyNumberFormat="1" applyFont="1" applyFill="1"/>
    <xf numFmtId="2" fontId="1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vertical="center"/>
    </xf>
    <xf numFmtId="2" fontId="1" fillId="0" borderId="0" xfId="0" applyNumberFormat="1" applyFont="1" applyFill="1" applyAlignment="1">
      <alignment horizontal="right" vertical="center"/>
    </xf>
    <xf numFmtId="1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4" fontId="1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top" wrapText="1" indent="2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/>
    <xf numFmtId="4" fontId="6" fillId="0" borderId="0" xfId="0" applyNumberFormat="1" applyFont="1"/>
    <xf numFmtId="2" fontId="1" fillId="2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4" fontId="1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J90"/>
  <sheetViews>
    <sheetView tabSelected="1" view="pageBreakPreview" topLeftCell="A84" zoomScaleNormal="100" zoomScaleSheetLayoutView="100" workbookViewId="0">
      <selection activeCell="B95" sqref="B95"/>
    </sheetView>
  </sheetViews>
  <sheetFormatPr defaultRowHeight="13.2" x14ac:dyDescent="0.25"/>
  <cols>
    <col min="1" max="1" width="6" style="7" customWidth="1"/>
    <col min="2" max="2" width="44.33203125" style="7" customWidth="1"/>
    <col min="3" max="3" width="18" style="7" customWidth="1"/>
    <col min="4" max="4" width="13.21875" style="10" customWidth="1"/>
    <col min="5" max="5" width="12.44140625" style="10" hidden="1" customWidth="1"/>
    <col min="6" max="6" width="0" style="7" hidden="1" customWidth="1"/>
    <col min="7" max="7" width="11.5546875" style="7" hidden="1" customWidth="1"/>
    <col min="8" max="8" width="11.33203125" style="7" customWidth="1"/>
    <col min="9" max="16384" width="8.88671875" style="7"/>
  </cols>
  <sheetData>
    <row r="1" spans="1:8" x14ac:dyDescent="0.25">
      <c r="D1" s="8" t="s">
        <v>0</v>
      </c>
      <c r="E1" s="8"/>
    </row>
    <row r="2" spans="1:8" x14ac:dyDescent="0.25">
      <c r="A2" s="40" t="s">
        <v>12</v>
      </c>
      <c r="B2" s="40"/>
      <c r="C2" s="40"/>
      <c r="D2" s="40"/>
      <c r="E2" s="40"/>
    </row>
    <row r="3" spans="1:8" x14ac:dyDescent="0.25">
      <c r="A3" s="41" t="s">
        <v>13</v>
      </c>
      <c r="B3" s="41"/>
      <c r="C3" s="41"/>
      <c r="D3" s="41"/>
      <c r="E3" s="41"/>
    </row>
    <row r="4" spans="1:8" s="9" customFormat="1" x14ac:dyDescent="0.25">
      <c r="A4" s="42" t="s">
        <v>11</v>
      </c>
      <c r="B4" s="42"/>
      <c r="C4" s="42"/>
      <c r="D4" s="42"/>
      <c r="E4" s="42"/>
    </row>
    <row r="5" spans="1:8" ht="18" customHeight="1" x14ac:dyDescent="0.25">
      <c r="A5" s="1"/>
      <c r="B5" s="1"/>
      <c r="C5" s="2" t="s">
        <v>1</v>
      </c>
      <c r="D5" s="5">
        <v>1978</v>
      </c>
      <c r="E5" s="3"/>
    </row>
    <row r="6" spans="1:8" ht="28.2" customHeight="1" x14ac:dyDescent="0.25">
      <c r="B6" s="43" t="s">
        <v>2</v>
      </c>
      <c r="C6" s="43"/>
      <c r="D6" s="5" t="s">
        <v>7</v>
      </c>
      <c r="E6" s="4"/>
    </row>
    <row r="7" spans="1:8" x14ac:dyDescent="0.25">
      <c r="A7" s="1"/>
      <c r="B7" s="1"/>
      <c r="C7" s="2" t="s">
        <v>3</v>
      </c>
      <c r="D7" s="5">
        <v>2</v>
      </c>
      <c r="E7" s="3"/>
    </row>
    <row r="8" spans="1:8" x14ac:dyDescent="0.25">
      <c r="A8" s="1"/>
      <c r="B8" s="1"/>
      <c r="C8" s="2" t="s">
        <v>4</v>
      </c>
      <c r="D8" s="5">
        <v>2</v>
      </c>
      <c r="E8" s="3"/>
    </row>
    <row r="9" spans="1:8" x14ac:dyDescent="0.25">
      <c r="A9" s="1"/>
      <c r="B9" s="1"/>
      <c r="C9" s="2" t="s">
        <v>5</v>
      </c>
      <c r="D9" s="5">
        <v>21</v>
      </c>
      <c r="E9" s="3"/>
    </row>
    <row r="10" spans="1:8" x14ac:dyDescent="0.25">
      <c r="A10" s="1"/>
      <c r="B10" s="1"/>
      <c r="C10" s="2" t="s">
        <v>8</v>
      </c>
      <c r="D10" s="27">
        <v>1104.0999999999999</v>
      </c>
      <c r="E10" s="3"/>
    </row>
    <row r="11" spans="1:8" x14ac:dyDescent="0.25">
      <c r="A11" s="1"/>
      <c r="B11" s="1"/>
      <c r="C11" s="2" t="s">
        <v>6</v>
      </c>
      <c r="D11" s="6">
        <v>59.1</v>
      </c>
      <c r="E11" s="3"/>
    </row>
    <row r="12" spans="1:8" x14ac:dyDescent="0.25">
      <c r="A12" s="1"/>
      <c r="B12" s="1"/>
      <c r="C12" s="2" t="s">
        <v>9</v>
      </c>
      <c r="D12" s="6" t="s">
        <v>10</v>
      </c>
      <c r="E12" s="3"/>
    </row>
    <row r="14" spans="1:8" s="12" customFormat="1" ht="81" customHeight="1" x14ac:dyDescent="0.3">
      <c r="A14" s="11" t="s">
        <v>14</v>
      </c>
      <c r="B14" s="11" t="s">
        <v>15</v>
      </c>
      <c r="C14" s="11" t="s">
        <v>16</v>
      </c>
      <c r="D14" s="19" t="s">
        <v>117</v>
      </c>
      <c r="E14" s="28" t="s">
        <v>17</v>
      </c>
      <c r="F14" s="7"/>
      <c r="G14" s="29"/>
      <c r="H14" s="19" t="s">
        <v>118</v>
      </c>
    </row>
    <row r="15" spans="1:8" s="12" customFormat="1" ht="13.8" x14ac:dyDescent="0.3">
      <c r="A15" s="39" t="s">
        <v>18</v>
      </c>
      <c r="B15" s="39"/>
      <c r="C15" s="39"/>
      <c r="D15" s="39"/>
      <c r="E15" s="39"/>
      <c r="G15" s="13"/>
    </row>
    <row r="16" spans="1:8" s="12" customFormat="1" ht="92.4" x14ac:dyDescent="0.3">
      <c r="A16" s="11">
        <v>1</v>
      </c>
      <c r="B16" s="14" t="s">
        <v>19</v>
      </c>
      <c r="C16" s="11" t="s">
        <v>20</v>
      </c>
      <c r="D16" s="34">
        <f>E16*G16*12</f>
        <v>43059.899999999994</v>
      </c>
      <c r="E16" s="35">
        <v>3.25</v>
      </c>
      <c r="G16" s="36">
        <v>1104.0999999999999</v>
      </c>
      <c r="H16" s="34">
        <f>D16</f>
        <v>43059.899999999994</v>
      </c>
    </row>
    <row r="17" spans="1:8" s="12" customFormat="1" ht="39.6" x14ac:dyDescent="0.3">
      <c r="A17" s="11">
        <v>2</v>
      </c>
      <c r="B17" s="14" t="s">
        <v>21</v>
      </c>
      <c r="C17" s="11" t="s">
        <v>22</v>
      </c>
      <c r="D17" s="34"/>
      <c r="E17" s="35"/>
      <c r="G17" s="36"/>
      <c r="H17" s="34"/>
    </row>
    <row r="18" spans="1:8" s="12" customFormat="1" ht="26.4" x14ac:dyDescent="0.3">
      <c r="A18" s="11">
        <v>3</v>
      </c>
      <c r="B18" s="14" t="s">
        <v>23</v>
      </c>
      <c r="C18" s="11" t="s">
        <v>24</v>
      </c>
      <c r="D18" s="34"/>
      <c r="E18" s="35"/>
      <c r="G18" s="36"/>
      <c r="H18" s="34"/>
    </row>
    <row r="19" spans="1:8" s="12" customFormat="1" ht="39.6" x14ac:dyDescent="0.3">
      <c r="A19" s="11">
        <v>4</v>
      </c>
      <c r="B19" s="14" t="s">
        <v>25</v>
      </c>
      <c r="C19" s="11" t="s">
        <v>22</v>
      </c>
      <c r="D19" s="34"/>
      <c r="E19" s="35"/>
      <c r="G19" s="36"/>
      <c r="H19" s="34"/>
    </row>
    <row r="20" spans="1:8" s="12" customFormat="1" ht="52.8" x14ac:dyDescent="0.3">
      <c r="A20" s="11">
        <v>5</v>
      </c>
      <c r="B20" s="14" t="s">
        <v>26</v>
      </c>
      <c r="C20" s="11" t="s">
        <v>22</v>
      </c>
      <c r="D20" s="34"/>
      <c r="E20" s="35"/>
      <c r="G20" s="36"/>
      <c r="H20" s="34"/>
    </row>
    <row r="21" spans="1:8" s="12" customFormat="1" ht="26.4" x14ac:dyDescent="0.3">
      <c r="A21" s="11">
        <v>6</v>
      </c>
      <c r="B21" s="14" t="s">
        <v>27</v>
      </c>
      <c r="C21" s="15"/>
      <c r="D21" s="16">
        <f>E21*G21*12</f>
        <v>1324.92</v>
      </c>
      <c r="E21" s="17">
        <v>0.1</v>
      </c>
      <c r="G21" s="18">
        <f>G16</f>
        <v>1104.0999999999999</v>
      </c>
      <c r="H21" s="16">
        <f>D21</f>
        <v>1324.92</v>
      </c>
    </row>
    <row r="22" spans="1:8" s="12" customFormat="1" ht="13.8" x14ac:dyDescent="0.3">
      <c r="A22" s="39" t="s">
        <v>28</v>
      </c>
      <c r="B22" s="39"/>
      <c r="C22" s="39"/>
      <c r="D22" s="39"/>
      <c r="E22" s="39"/>
      <c r="G22" s="13"/>
    </row>
    <row r="23" spans="1:8" s="12" customFormat="1" ht="26.4" x14ac:dyDescent="0.3">
      <c r="A23" s="11">
        <v>1</v>
      </c>
      <c r="B23" s="14" t="s">
        <v>29</v>
      </c>
      <c r="C23" s="11" t="s">
        <v>30</v>
      </c>
      <c r="D23" s="34">
        <f>E23*G23*12</f>
        <v>20536.260000000002</v>
      </c>
      <c r="E23" s="35">
        <v>1.55</v>
      </c>
      <c r="G23" s="36">
        <f>G16</f>
        <v>1104.0999999999999</v>
      </c>
      <c r="H23" s="34">
        <f>D23</f>
        <v>20536.260000000002</v>
      </c>
    </row>
    <row r="24" spans="1:8" s="12" customFormat="1" ht="26.4" x14ac:dyDescent="0.3">
      <c r="A24" s="11">
        <v>2</v>
      </c>
      <c r="B24" s="14" t="s">
        <v>31</v>
      </c>
      <c r="C24" s="11" t="s">
        <v>32</v>
      </c>
      <c r="D24" s="34"/>
      <c r="E24" s="35"/>
      <c r="G24" s="36"/>
      <c r="H24" s="34"/>
    </row>
    <row r="25" spans="1:8" s="12" customFormat="1" ht="79.2" x14ac:dyDescent="0.3">
      <c r="A25" s="11">
        <v>3</v>
      </c>
      <c r="B25" s="14" t="s">
        <v>33</v>
      </c>
      <c r="C25" s="11" t="s">
        <v>32</v>
      </c>
      <c r="D25" s="34"/>
      <c r="E25" s="35"/>
      <c r="G25" s="36"/>
      <c r="H25" s="34"/>
    </row>
    <row r="26" spans="1:8" s="12" customFormat="1" ht="26.4" x14ac:dyDescent="0.3">
      <c r="A26" s="11">
        <v>4</v>
      </c>
      <c r="B26" s="14" t="s">
        <v>34</v>
      </c>
      <c r="C26" s="11" t="s">
        <v>22</v>
      </c>
      <c r="D26" s="19">
        <f>E26*G26*12</f>
        <v>2782.3319999999994</v>
      </c>
      <c r="E26" s="11">
        <v>0.21</v>
      </c>
      <c r="G26" s="20">
        <f>G16</f>
        <v>1104.0999999999999</v>
      </c>
      <c r="H26" s="19">
        <f>D26</f>
        <v>2782.3319999999994</v>
      </c>
    </row>
    <row r="27" spans="1:8" s="12" customFormat="1" ht="13.8" x14ac:dyDescent="0.3">
      <c r="A27" s="39" t="s">
        <v>35</v>
      </c>
      <c r="B27" s="39"/>
      <c r="C27" s="39"/>
      <c r="D27" s="39"/>
      <c r="E27" s="39"/>
      <c r="G27" s="13"/>
    </row>
    <row r="28" spans="1:8" s="12" customFormat="1" ht="13.8" x14ac:dyDescent="0.3">
      <c r="A28" s="31" t="s">
        <v>36</v>
      </c>
      <c r="B28" s="31"/>
      <c r="C28" s="31"/>
      <c r="D28" s="34">
        <f>E28*G28*12</f>
        <v>48492.072</v>
      </c>
      <c r="E28" s="35">
        <v>3.66</v>
      </c>
      <c r="G28" s="36">
        <f>G16</f>
        <v>1104.0999999999999</v>
      </c>
      <c r="H28" s="34">
        <f>D28</f>
        <v>48492.072</v>
      </c>
    </row>
    <row r="29" spans="1:8" s="12" customFormat="1" ht="13.8" x14ac:dyDescent="0.3">
      <c r="A29" s="11">
        <v>1</v>
      </c>
      <c r="B29" s="14" t="s">
        <v>37</v>
      </c>
      <c r="C29" s="11" t="s">
        <v>38</v>
      </c>
      <c r="D29" s="34"/>
      <c r="E29" s="35"/>
      <c r="G29" s="36"/>
      <c r="H29" s="34"/>
    </row>
    <row r="30" spans="1:8" s="12" customFormat="1" ht="52.8" x14ac:dyDescent="0.3">
      <c r="A30" s="11">
        <v>2</v>
      </c>
      <c r="B30" s="14" t="s">
        <v>39</v>
      </c>
      <c r="C30" s="11" t="s">
        <v>40</v>
      </c>
      <c r="D30" s="34"/>
      <c r="E30" s="35"/>
      <c r="G30" s="36"/>
      <c r="H30" s="34"/>
    </row>
    <row r="31" spans="1:8" s="12" customFormat="1" ht="13.8" x14ac:dyDescent="0.3">
      <c r="A31" s="11">
        <v>3</v>
      </c>
      <c r="B31" s="14" t="s">
        <v>41</v>
      </c>
      <c r="C31" s="11" t="s">
        <v>42</v>
      </c>
      <c r="D31" s="34"/>
      <c r="E31" s="35"/>
      <c r="G31" s="36"/>
      <c r="H31" s="34"/>
    </row>
    <row r="32" spans="1:8" s="12" customFormat="1" ht="26.4" x14ac:dyDescent="0.3">
      <c r="A32" s="11">
        <v>4</v>
      </c>
      <c r="B32" s="14" t="s">
        <v>43</v>
      </c>
      <c r="C32" s="11" t="s">
        <v>44</v>
      </c>
      <c r="D32" s="34"/>
      <c r="E32" s="35"/>
      <c r="G32" s="36"/>
      <c r="H32" s="34"/>
    </row>
    <row r="33" spans="1:8" s="12" customFormat="1" ht="26.4" x14ac:dyDescent="0.3">
      <c r="A33" s="11">
        <v>5</v>
      </c>
      <c r="B33" s="14" t="s">
        <v>45</v>
      </c>
      <c r="C33" s="11" t="s">
        <v>46</v>
      </c>
      <c r="D33" s="34"/>
      <c r="E33" s="35"/>
      <c r="G33" s="36"/>
      <c r="H33" s="34"/>
    </row>
    <row r="34" spans="1:8" s="12" customFormat="1" ht="13.8" x14ac:dyDescent="0.3">
      <c r="A34" s="31" t="s">
        <v>47</v>
      </c>
      <c r="B34" s="31"/>
      <c r="C34" s="31"/>
      <c r="D34" s="34"/>
      <c r="E34" s="35"/>
      <c r="G34" s="36"/>
      <c r="H34" s="34"/>
    </row>
    <row r="35" spans="1:8" s="12" customFormat="1" ht="26.4" x14ac:dyDescent="0.3">
      <c r="A35" s="11">
        <v>6</v>
      </c>
      <c r="B35" s="14" t="s">
        <v>48</v>
      </c>
      <c r="C35" s="11" t="s">
        <v>24</v>
      </c>
      <c r="D35" s="34"/>
      <c r="E35" s="35"/>
      <c r="G35" s="36"/>
      <c r="H35" s="34"/>
    </row>
    <row r="36" spans="1:8" s="12" customFormat="1" ht="39.6" x14ac:dyDescent="0.3">
      <c r="A36" s="11">
        <v>7</v>
      </c>
      <c r="B36" s="14" t="s">
        <v>49</v>
      </c>
      <c r="C36" s="11" t="s">
        <v>24</v>
      </c>
      <c r="D36" s="34"/>
      <c r="E36" s="35"/>
      <c r="G36" s="36"/>
      <c r="H36" s="34"/>
    </row>
    <row r="37" spans="1:8" s="12" customFormat="1" ht="39.6" x14ac:dyDescent="0.3">
      <c r="A37" s="11">
        <v>8</v>
      </c>
      <c r="B37" s="14" t="s">
        <v>50</v>
      </c>
      <c r="C37" s="11" t="s">
        <v>38</v>
      </c>
      <c r="D37" s="34"/>
      <c r="E37" s="35"/>
      <c r="G37" s="36"/>
      <c r="H37" s="34"/>
    </row>
    <row r="38" spans="1:8" s="12" customFormat="1" ht="13.8" x14ac:dyDescent="0.3">
      <c r="A38" s="11">
        <v>9</v>
      </c>
      <c r="B38" s="14" t="s">
        <v>51</v>
      </c>
      <c r="C38" s="11" t="s">
        <v>38</v>
      </c>
      <c r="D38" s="34"/>
      <c r="E38" s="35"/>
      <c r="G38" s="36"/>
      <c r="H38" s="34"/>
    </row>
    <row r="39" spans="1:8" s="12" customFormat="1" ht="26.4" x14ac:dyDescent="0.3">
      <c r="A39" s="11">
        <v>10</v>
      </c>
      <c r="B39" s="14" t="s">
        <v>39</v>
      </c>
      <c r="C39" s="11" t="s">
        <v>52</v>
      </c>
      <c r="D39" s="34"/>
      <c r="E39" s="35"/>
      <c r="G39" s="36"/>
      <c r="H39" s="34"/>
    </row>
    <row r="40" spans="1:8" s="12" customFormat="1" ht="13.8" x14ac:dyDescent="0.3">
      <c r="A40" s="11">
        <v>11</v>
      </c>
      <c r="B40" s="14" t="s">
        <v>53</v>
      </c>
      <c r="C40" s="11" t="s">
        <v>38</v>
      </c>
      <c r="D40" s="34"/>
      <c r="E40" s="35"/>
      <c r="G40" s="36"/>
      <c r="H40" s="34"/>
    </row>
    <row r="41" spans="1:8" s="12" customFormat="1" ht="13.8" x14ac:dyDescent="0.3">
      <c r="A41" s="39" t="s">
        <v>54</v>
      </c>
      <c r="B41" s="39"/>
      <c r="C41" s="39"/>
      <c r="D41" s="39"/>
      <c r="E41" s="39"/>
      <c r="G41" s="13"/>
    </row>
    <row r="42" spans="1:8" s="12" customFormat="1" ht="13.8" x14ac:dyDescent="0.3">
      <c r="A42" s="31" t="s">
        <v>55</v>
      </c>
      <c r="B42" s="31"/>
      <c r="C42" s="31"/>
      <c r="D42" s="34">
        <f>E42*G42*12</f>
        <v>33387.983999999997</v>
      </c>
      <c r="E42" s="35">
        <v>2.52</v>
      </c>
      <c r="G42" s="36">
        <f>G16</f>
        <v>1104.0999999999999</v>
      </c>
      <c r="H42" s="34">
        <f>D42</f>
        <v>33387.983999999997</v>
      </c>
    </row>
    <row r="43" spans="1:8" s="12" customFormat="1" ht="92.4" x14ac:dyDescent="0.3">
      <c r="A43" s="11">
        <v>1</v>
      </c>
      <c r="B43" s="14" t="s">
        <v>56</v>
      </c>
      <c r="C43" s="11" t="s">
        <v>57</v>
      </c>
      <c r="D43" s="34"/>
      <c r="E43" s="35"/>
      <c r="G43" s="36"/>
      <c r="H43" s="34"/>
    </row>
    <row r="44" spans="1:8" s="12" customFormat="1" ht="52.8" x14ac:dyDescent="0.3">
      <c r="A44" s="11">
        <v>2</v>
      </c>
      <c r="B44" s="14" t="s">
        <v>58</v>
      </c>
      <c r="C44" s="11" t="s">
        <v>57</v>
      </c>
      <c r="D44" s="34"/>
      <c r="E44" s="35"/>
      <c r="G44" s="36"/>
      <c r="H44" s="34"/>
    </row>
    <row r="45" spans="1:8" s="12" customFormat="1" ht="13.8" x14ac:dyDescent="0.3">
      <c r="A45" s="11">
        <v>3</v>
      </c>
      <c r="B45" s="14" t="s">
        <v>59</v>
      </c>
      <c r="C45" s="11" t="s">
        <v>22</v>
      </c>
      <c r="D45" s="34"/>
      <c r="E45" s="35"/>
      <c r="G45" s="36"/>
      <c r="H45" s="34"/>
    </row>
    <row r="46" spans="1:8" s="12" customFormat="1" ht="26.4" x14ac:dyDescent="0.3">
      <c r="A46" s="11">
        <v>4</v>
      </c>
      <c r="B46" s="14" t="s">
        <v>60</v>
      </c>
      <c r="C46" s="11" t="s">
        <v>61</v>
      </c>
      <c r="D46" s="34"/>
      <c r="E46" s="35"/>
      <c r="G46" s="36"/>
      <c r="H46" s="34"/>
    </row>
    <row r="47" spans="1:8" s="12" customFormat="1" ht="13.8" x14ac:dyDescent="0.3">
      <c r="A47" s="31" t="s">
        <v>62</v>
      </c>
      <c r="B47" s="31"/>
      <c r="C47" s="31"/>
      <c r="D47" s="34">
        <f>E47*G47*12</f>
        <v>30075.683999999997</v>
      </c>
      <c r="E47" s="37">
        <v>2.27</v>
      </c>
      <c r="G47" s="38">
        <f>G16</f>
        <v>1104.0999999999999</v>
      </c>
      <c r="H47" s="34">
        <f>D47</f>
        <v>30075.683999999997</v>
      </c>
    </row>
    <row r="48" spans="1:8" s="12" customFormat="1" ht="53.4" customHeight="1" x14ac:dyDescent="0.3">
      <c r="A48" s="11">
        <v>1</v>
      </c>
      <c r="B48" s="14" t="s">
        <v>63</v>
      </c>
      <c r="C48" s="11" t="s">
        <v>57</v>
      </c>
      <c r="D48" s="34"/>
      <c r="E48" s="37"/>
      <c r="G48" s="38"/>
      <c r="H48" s="34"/>
    </row>
    <row r="49" spans="1:8" s="12" customFormat="1" ht="39.6" x14ac:dyDescent="0.3">
      <c r="A49" s="11">
        <v>2</v>
      </c>
      <c r="B49" s="14" t="s">
        <v>64</v>
      </c>
      <c r="C49" s="11" t="s">
        <v>22</v>
      </c>
      <c r="D49" s="34"/>
      <c r="E49" s="37"/>
      <c r="G49" s="38"/>
      <c r="H49" s="34"/>
    </row>
    <row r="50" spans="1:8" s="12" customFormat="1" ht="52.8" x14ac:dyDescent="0.3">
      <c r="A50" s="11">
        <v>3</v>
      </c>
      <c r="B50" s="14" t="s">
        <v>65</v>
      </c>
      <c r="C50" s="11" t="s">
        <v>57</v>
      </c>
      <c r="D50" s="34"/>
      <c r="E50" s="37"/>
      <c r="G50" s="38"/>
      <c r="H50" s="34"/>
    </row>
    <row r="51" spans="1:8" s="12" customFormat="1" ht="13.8" x14ac:dyDescent="0.3">
      <c r="A51" s="11">
        <v>4</v>
      </c>
      <c r="B51" s="14" t="s">
        <v>59</v>
      </c>
      <c r="C51" s="11" t="s">
        <v>22</v>
      </c>
      <c r="D51" s="34"/>
      <c r="E51" s="37"/>
      <c r="G51" s="38"/>
      <c r="H51" s="34"/>
    </row>
    <row r="52" spans="1:8" s="12" customFormat="1" ht="26.4" x14ac:dyDescent="0.3">
      <c r="A52" s="11">
        <v>5</v>
      </c>
      <c r="B52" s="14" t="s">
        <v>60</v>
      </c>
      <c r="C52" s="11" t="s">
        <v>57</v>
      </c>
      <c r="D52" s="34"/>
      <c r="E52" s="37"/>
      <c r="G52" s="38"/>
      <c r="H52" s="34"/>
    </row>
    <row r="53" spans="1:8" s="12" customFormat="1" ht="13.8" x14ac:dyDescent="0.3">
      <c r="A53" s="31" t="s">
        <v>66</v>
      </c>
      <c r="B53" s="31"/>
      <c r="C53" s="31"/>
      <c r="D53" s="34">
        <f>E53*G53*12</f>
        <v>14971.595999999998</v>
      </c>
      <c r="E53" s="35">
        <v>1.1299999999999999</v>
      </c>
      <c r="G53" s="36">
        <f>G16</f>
        <v>1104.0999999999999</v>
      </c>
      <c r="H53" s="34">
        <f>D53</f>
        <v>14971.595999999998</v>
      </c>
    </row>
    <row r="54" spans="1:8" s="12" customFormat="1" ht="39.6" x14ac:dyDescent="0.3">
      <c r="A54" s="11">
        <v>1</v>
      </c>
      <c r="B54" s="14" t="s">
        <v>67</v>
      </c>
      <c r="C54" s="11" t="s">
        <v>57</v>
      </c>
      <c r="D54" s="34"/>
      <c r="E54" s="35"/>
      <c r="G54" s="36"/>
      <c r="H54" s="34"/>
    </row>
    <row r="55" spans="1:8" s="12" customFormat="1" ht="13.8" x14ac:dyDescent="0.3">
      <c r="A55" s="31" t="s">
        <v>68</v>
      </c>
      <c r="B55" s="31"/>
      <c r="C55" s="31"/>
      <c r="D55" s="34">
        <f>E55*G55*12</f>
        <v>58826.447999999997</v>
      </c>
      <c r="E55" s="35">
        <v>4.4400000000000004</v>
      </c>
      <c r="G55" s="36">
        <f>G16</f>
        <v>1104.0999999999999</v>
      </c>
      <c r="H55" s="34">
        <f>D55</f>
        <v>58826.447999999997</v>
      </c>
    </row>
    <row r="56" spans="1:8" s="12" customFormat="1" ht="52.8" x14ac:dyDescent="0.3">
      <c r="A56" s="11">
        <v>1</v>
      </c>
      <c r="B56" s="14" t="s">
        <v>69</v>
      </c>
      <c r="C56" s="11" t="s">
        <v>22</v>
      </c>
      <c r="D56" s="34"/>
      <c r="E56" s="35"/>
      <c r="G56" s="36"/>
      <c r="H56" s="34"/>
    </row>
    <row r="57" spans="1:8" s="12" customFormat="1" ht="26.4" x14ac:dyDescent="0.3">
      <c r="A57" s="11">
        <v>2</v>
      </c>
      <c r="B57" s="14" t="s">
        <v>70</v>
      </c>
      <c r="C57" s="11" t="s">
        <v>57</v>
      </c>
      <c r="D57" s="34"/>
      <c r="E57" s="35"/>
      <c r="G57" s="36"/>
      <c r="H57" s="34"/>
    </row>
    <row r="58" spans="1:8" s="12" customFormat="1" ht="13.8" x14ac:dyDescent="0.3">
      <c r="A58" s="11">
        <v>3</v>
      </c>
      <c r="B58" s="14" t="s">
        <v>71</v>
      </c>
      <c r="C58" s="11" t="s">
        <v>22</v>
      </c>
      <c r="D58" s="34"/>
      <c r="E58" s="35"/>
      <c r="G58" s="36"/>
      <c r="H58" s="34"/>
    </row>
    <row r="59" spans="1:8" s="12" customFormat="1" ht="39.6" x14ac:dyDescent="0.3">
      <c r="A59" s="11">
        <v>4</v>
      </c>
      <c r="B59" s="14" t="s">
        <v>64</v>
      </c>
      <c r="C59" s="11" t="s">
        <v>22</v>
      </c>
      <c r="D59" s="34"/>
      <c r="E59" s="35"/>
      <c r="G59" s="36"/>
      <c r="H59" s="34"/>
    </row>
    <row r="60" spans="1:8" s="12" customFormat="1" ht="42.6" customHeight="1" x14ac:dyDescent="0.3">
      <c r="A60" s="11">
        <v>5</v>
      </c>
      <c r="B60" s="14" t="s">
        <v>72</v>
      </c>
      <c r="C60" s="11" t="s">
        <v>57</v>
      </c>
      <c r="D60" s="34"/>
      <c r="E60" s="35"/>
      <c r="G60" s="36"/>
      <c r="H60" s="34"/>
    </row>
    <row r="61" spans="1:8" s="12" customFormat="1" ht="13.8" x14ac:dyDescent="0.3">
      <c r="A61" s="31" t="s">
        <v>73</v>
      </c>
      <c r="B61" s="31"/>
      <c r="C61" s="31"/>
      <c r="D61" s="34">
        <f>E61*G61*12</f>
        <v>16561.5</v>
      </c>
      <c r="E61" s="35">
        <v>1.25</v>
      </c>
      <c r="G61" s="36">
        <f>G16</f>
        <v>1104.0999999999999</v>
      </c>
      <c r="H61" s="34">
        <f>D61</f>
        <v>16561.5</v>
      </c>
    </row>
    <row r="62" spans="1:8" s="12" customFormat="1" ht="66" x14ac:dyDescent="0.3">
      <c r="A62" s="11">
        <v>1</v>
      </c>
      <c r="B62" s="14" t="s">
        <v>74</v>
      </c>
      <c r="C62" s="11" t="s">
        <v>22</v>
      </c>
      <c r="D62" s="34"/>
      <c r="E62" s="35"/>
      <c r="G62" s="36"/>
      <c r="H62" s="34"/>
    </row>
    <row r="63" spans="1:8" s="12" customFormat="1" ht="66" x14ac:dyDescent="0.3">
      <c r="A63" s="11">
        <v>2</v>
      </c>
      <c r="B63" s="14" t="s">
        <v>75</v>
      </c>
      <c r="C63" s="11" t="s">
        <v>57</v>
      </c>
      <c r="D63" s="34"/>
      <c r="E63" s="35"/>
      <c r="G63" s="36"/>
      <c r="H63" s="34"/>
    </row>
    <row r="64" spans="1:8" s="12" customFormat="1" ht="39.6" x14ac:dyDescent="0.3">
      <c r="A64" s="11">
        <v>3</v>
      </c>
      <c r="B64" s="14" t="s">
        <v>76</v>
      </c>
      <c r="C64" s="11" t="s">
        <v>57</v>
      </c>
      <c r="D64" s="34"/>
      <c r="E64" s="35"/>
      <c r="G64" s="36"/>
      <c r="H64" s="34"/>
    </row>
    <row r="65" spans="1:8" s="12" customFormat="1" ht="13.8" x14ac:dyDescent="0.3">
      <c r="A65" s="31" t="s">
        <v>77</v>
      </c>
      <c r="B65" s="31"/>
      <c r="C65" s="31"/>
      <c r="D65" s="31"/>
      <c r="E65" s="31"/>
      <c r="G65" s="13"/>
    </row>
    <row r="66" spans="1:8" s="12" customFormat="1" ht="66" x14ac:dyDescent="0.3">
      <c r="A66" s="11">
        <v>1</v>
      </c>
      <c r="B66" s="14" t="s">
        <v>78</v>
      </c>
      <c r="C66" s="11" t="s">
        <v>61</v>
      </c>
      <c r="D66" s="34">
        <f>E66*G66*12</f>
        <v>31930.572</v>
      </c>
      <c r="E66" s="35">
        <v>2.41</v>
      </c>
      <c r="G66" s="36">
        <f>G16</f>
        <v>1104.0999999999999</v>
      </c>
      <c r="H66" s="34">
        <f>D66</f>
        <v>31930.572</v>
      </c>
    </row>
    <row r="67" spans="1:8" s="12" customFormat="1" ht="26.4" x14ac:dyDescent="0.3">
      <c r="A67" s="11">
        <v>2</v>
      </c>
      <c r="B67" s="14" t="s">
        <v>79</v>
      </c>
      <c r="C67" s="11" t="s">
        <v>80</v>
      </c>
      <c r="D67" s="34"/>
      <c r="E67" s="35"/>
      <c r="G67" s="36"/>
      <c r="H67" s="34"/>
    </row>
    <row r="68" spans="1:8" s="12" customFormat="1" ht="13.8" x14ac:dyDescent="0.3">
      <c r="A68" s="31" t="s">
        <v>81</v>
      </c>
      <c r="B68" s="31"/>
      <c r="C68" s="31"/>
      <c r="D68" s="31"/>
      <c r="E68" s="31"/>
      <c r="G68" s="13"/>
    </row>
    <row r="69" spans="1:8" s="12" customFormat="1" ht="66" x14ac:dyDescent="0.3">
      <c r="A69" s="11">
        <v>1</v>
      </c>
      <c r="B69" s="14" t="s">
        <v>82</v>
      </c>
      <c r="C69" s="17" t="s">
        <v>83</v>
      </c>
      <c r="D69" s="34">
        <f>E69*G69*12</f>
        <v>57634.01999999999</v>
      </c>
      <c r="E69" s="35">
        <v>4.3499999999999996</v>
      </c>
      <c r="G69" s="36">
        <f>G16</f>
        <v>1104.0999999999999</v>
      </c>
      <c r="H69" s="34">
        <f>D69</f>
        <v>57634.01999999999</v>
      </c>
    </row>
    <row r="70" spans="1:8" s="12" customFormat="1" ht="66" x14ac:dyDescent="0.3">
      <c r="A70" s="11">
        <v>2</v>
      </c>
      <c r="B70" s="14" t="s">
        <v>84</v>
      </c>
      <c r="C70" s="17" t="s">
        <v>83</v>
      </c>
      <c r="D70" s="34"/>
      <c r="E70" s="35"/>
      <c r="G70" s="36"/>
      <c r="H70" s="34"/>
    </row>
    <row r="71" spans="1:8" s="12" customFormat="1" ht="66" x14ac:dyDescent="0.3">
      <c r="A71" s="35">
        <v>3</v>
      </c>
      <c r="B71" s="14" t="s">
        <v>85</v>
      </c>
      <c r="C71" s="35" t="s">
        <v>86</v>
      </c>
      <c r="D71" s="34"/>
      <c r="E71" s="35"/>
      <c r="G71" s="36"/>
      <c r="H71" s="34"/>
    </row>
    <row r="72" spans="1:8" s="12" customFormat="1" ht="26.4" x14ac:dyDescent="0.3">
      <c r="A72" s="35"/>
      <c r="B72" s="14" t="s">
        <v>87</v>
      </c>
      <c r="C72" s="35"/>
      <c r="D72" s="34"/>
      <c r="E72" s="35"/>
      <c r="G72" s="36"/>
      <c r="H72" s="34"/>
    </row>
    <row r="73" spans="1:8" s="12" customFormat="1" ht="66" x14ac:dyDescent="0.3">
      <c r="A73" s="35"/>
      <c r="B73" s="14" t="s">
        <v>88</v>
      </c>
      <c r="C73" s="35"/>
      <c r="D73" s="34"/>
      <c r="E73" s="35"/>
      <c r="G73" s="36"/>
      <c r="H73" s="34"/>
    </row>
    <row r="74" spans="1:8" s="12" customFormat="1" ht="52.8" x14ac:dyDescent="0.3">
      <c r="A74" s="35"/>
      <c r="B74" s="14" t="s">
        <v>89</v>
      </c>
      <c r="C74" s="35"/>
      <c r="D74" s="34"/>
      <c r="E74" s="35"/>
      <c r="G74" s="36"/>
      <c r="H74" s="34"/>
    </row>
    <row r="75" spans="1:8" s="12" customFormat="1" ht="79.2" x14ac:dyDescent="0.3">
      <c r="A75" s="11">
        <v>4</v>
      </c>
      <c r="B75" s="14" t="s">
        <v>90</v>
      </c>
      <c r="C75" s="17" t="s">
        <v>91</v>
      </c>
      <c r="D75" s="34"/>
      <c r="E75" s="35"/>
      <c r="G75" s="36"/>
      <c r="H75" s="34"/>
    </row>
    <row r="76" spans="1:8" s="12" customFormat="1" ht="39.6" x14ac:dyDescent="0.3">
      <c r="A76" s="11">
        <v>5</v>
      </c>
      <c r="B76" s="14" t="s">
        <v>92</v>
      </c>
      <c r="C76" s="11" t="s">
        <v>93</v>
      </c>
      <c r="D76" s="34"/>
      <c r="E76" s="35"/>
      <c r="G76" s="36"/>
      <c r="H76" s="34"/>
    </row>
    <row r="77" spans="1:8" s="12" customFormat="1" ht="66" x14ac:dyDescent="0.3">
      <c r="A77" s="11">
        <v>6</v>
      </c>
      <c r="B77" s="14" t="s">
        <v>94</v>
      </c>
      <c r="C77" s="11" t="s">
        <v>95</v>
      </c>
      <c r="D77" s="34"/>
      <c r="E77" s="35"/>
      <c r="G77" s="36"/>
      <c r="H77" s="34"/>
    </row>
    <row r="78" spans="1:8" s="12" customFormat="1" ht="52.8" x14ac:dyDescent="0.3">
      <c r="A78" s="11">
        <v>7</v>
      </c>
      <c r="B78" s="14" t="s">
        <v>96</v>
      </c>
      <c r="C78" s="11" t="s">
        <v>57</v>
      </c>
      <c r="D78" s="34"/>
      <c r="E78" s="35"/>
      <c r="G78" s="36"/>
      <c r="H78" s="34"/>
    </row>
    <row r="79" spans="1:8" s="12" customFormat="1" ht="79.2" x14ac:dyDescent="0.3">
      <c r="A79" s="11">
        <v>8</v>
      </c>
      <c r="B79" s="14" t="s">
        <v>97</v>
      </c>
      <c r="C79" s="11" t="s">
        <v>98</v>
      </c>
      <c r="D79" s="34"/>
      <c r="E79" s="35"/>
      <c r="G79" s="36"/>
      <c r="H79" s="34"/>
    </row>
    <row r="80" spans="1:8" s="12" customFormat="1" ht="105.6" x14ac:dyDescent="0.3">
      <c r="A80" s="11">
        <v>9</v>
      </c>
      <c r="B80" s="14" t="s">
        <v>99</v>
      </c>
      <c r="C80" s="11" t="s">
        <v>100</v>
      </c>
      <c r="D80" s="34"/>
      <c r="E80" s="35"/>
      <c r="G80" s="36"/>
      <c r="H80" s="34"/>
    </row>
    <row r="81" spans="1:10" s="12" customFormat="1" ht="52.8" x14ac:dyDescent="0.3">
      <c r="A81" s="11">
        <v>10</v>
      </c>
      <c r="B81" s="14" t="s">
        <v>101</v>
      </c>
      <c r="C81" s="11" t="s">
        <v>102</v>
      </c>
      <c r="D81" s="34"/>
      <c r="E81" s="35"/>
      <c r="G81" s="36"/>
      <c r="H81" s="34"/>
    </row>
    <row r="82" spans="1:10" s="12" customFormat="1" ht="26.4" x14ac:dyDescent="0.3">
      <c r="A82" s="11">
        <v>11</v>
      </c>
      <c r="B82" s="14" t="s">
        <v>103</v>
      </c>
      <c r="C82" s="11" t="s">
        <v>104</v>
      </c>
      <c r="D82" s="34"/>
      <c r="E82" s="35"/>
      <c r="G82" s="36"/>
      <c r="H82" s="34"/>
    </row>
    <row r="83" spans="1:10" s="12" customFormat="1" ht="39.6" x14ac:dyDescent="0.3">
      <c r="A83" s="11">
        <v>12</v>
      </c>
      <c r="B83" s="14" t="s">
        <v>105</v>
      </c>
      <c r="C83" s="11" t="s">
        <v>106</v>
      </c>
      <c r="D83" s="34"/>
      <c r="E83" s="35"/>
      <c r="G83" s="36"/>
      <c r="H83" s="34"/>
    </row>
    <row r="84" spans="1:10" s="12" customFormat="1" ht="92.4" x14ac:dyDescent="0.3">
      <c r="A84" s="11">
        <v>13</v>
      </c>
      <c r="B84" s="14" t="s">
        <v>107</v>
      </c>
      <c r="C84" s="11" t="s">
        <v>108</v>
      </c>
      <c r="D84" s="34"/>
      <c r="E84" s="35"/>
      <c r="G84" s="36"/>
      <c r="H84" s="34"/>
    </row>
    <row r="85" spans="1:10" s="12" customFormat="1" ht="66" x14ac:dyDescent="0.3">
      <c r="A85" s="11">
        <v>14</v>
      </c>
      <c r="B85" s="14" t="s">
        <v>109</v>
      </c>
      <c r="C85" s="11" t="s">
        <v>110</v>
      </c>
      <c r="D85" s="34"/>
      <c r="E85" s="35"/>
      <c r="G85" s="36"/>
      <c r="H85" s="34"/>
    </row>
    <row r="86" spans="1:10" s="12" customFormat="1" ht="52.8" x14ac:dyDescent="0.3">
      <c r="A86" s="11">
        <v>15</v>
      </c>
      <c r="B86" s="14" t="s">
        <v>111</v>
      </c>
      <c r="C86" s="11" t="s">
        <v>112</v>
      </c>
      <c r="D86" s="19">
        <f>E86*G86*12</f>
        <v>529.96799999999996</v>
      </c>
      <c r="E86" s="11">
        <v>0.04</v>
      </c>
      <c r="G86" s="20">
        <f>G16</f>
        <v>1104.0999999999999</v>
      </c>
      <c r="H86" s="19">
        <f>D86</f>
        <v>529.96799999999996</v>
      </c>
    </row>
    <row r="87" spans="1:10" s="12" customFormat="1" ht="13.8" x14ac:dyDescent="0.3">
      <c r="A87" s="31" t="s">
        <v>113</v>
      </c>
      <c r="B87" s="31"/>
      <c r="C87" s="31"/>
      <c r="D87" s="31"/>
      <c r="E87" s="31"/>
      <c r="G87" s="13"/>
    </row>
    <row r="88" spans="1:10" s="12" customFormat="1" ht="13.8" x14ac:dyDescent="0.3">
      <c r="A88" s="11">
        <v>1</v>
      </c>
      <c r="B88" s="14" t="s">
        <v>114</v>
      </c>
      <c r="C88" s="11" t="s">
        <v>115</v>
      </c>
      <c r="D88" s="21">
        <f>E88*G88*12</f>
        <v>52996.799999999996</v>
      </c>
      <c r="E88" s="22">
        <v>4</v>
      </c>
      <c r="F88" s="13"/>
      <c r="G88" s="23">
        <f>G16</f>
        <v>1104.0999999999999</v>
      </c>
      <c r="H88" s="30">
        <f>D88</f>
        <v>52996.799999999996</v>
      </c>
      <c r="I88" s="13"/>
      <c r="J88" s="13"/>
    </row>
    <row r="89" spans="1:10" s="12" customFormat="1" ht="20.399999999999999" customHeight="1" x14ac:dyDescent="0.3">
      <c r="A89" s="14"/>
      <c r="B89" s="32" t="s">
        <v>116</v>
      </c>
      <c r="C89" s="33"/>
      <c r="D89" s="24">
        <f>D16+D21+D23+D26+D28+D42+D47+D53+D55+D61+D66+D69+D86+D88</f>
        <v>413110.05599999992</v>
      </c>
      <c r="E89" s="17"/>
      <c r="G89" s="25">
        <f>31.18*1104.1*12</f>
        <v>413110.05599999998</v>
      </c>
      <c r="H89" s="24">
        <f>D89</f>
        <v>413110.05599999992</v>
      </c>
    </row>
    <row r="90" spans="1:10" s="12" customFormat="1" ht="13.8" x14ac:dyDescent="0.3">
      <c r="D90" s="26"/>
      <c r="G90" s="13"/>
    </row>
  </sheetData>
  <mergeCells count="61">
    <mergeCell ref="A2:E2"/>
    <mergeCell ref="A3:E3"/>
    <mergeCell ref="A4:E4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52"/>
    <mergeCell ref="E47:E52"/>
    <mergeCell ref="G47:G52"/>
    <mergeCell ref="A53:C53"/>
    <mergeCell ref="D53:D54"/>
    <mergeCell ref="E53:E54"/>
    <mergeCell ref="G53:G54"/>
    <mergeCell ref="A55:C55"/>
    <mergeCell ref="D55:D60"/>
    <mergeCell ref="E55:E60"/>
    <mergeCell ref="G55:G60"/>
    <mergeCell ref="A61:C61"/>
    <mergeCell ref="D61:D64"/>
    <mergeCell ref="E61:E64"/>
    <mergeCell ref="G61:G64"/>
    <mergeCell ref="C71:C74"/>
    <mergeCell ref="A65:E65"/>
    <mergeCell ref="D66:D67"/>
    <mergeCell ref="E66:E67"/>
    <mergeCell ref="G66:G67"/>
    <mergeCell ref="A68:E68"/>
    <mergeCell ref="A87:E87"/>
    <mergeCell ref="B89:C89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5"/>
    <mergeCell ref="D69:D85"/>
    <mergeCell ref="E69:E85"/>
    <mergeCell ref="G69:G85"/>
    <mergeCell ref="A71:A74"/>
  </mergeCells>
  <pageMargins left="0.70866141732283472" right="0.70866141732283472" top="0.74803149606299213" bottom="0.74803149606299213" header="0.31496062992125984" footer="0.31496062992125984"/>
  <pageSetup paperSize="9" scale="8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Низменная 37</vt:lpstr>
      <vt:lpstr>'Низменная 37'!Область_печати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2023-02-13T06:27:49Z</cp:lastPrinted>
  <dcterms:created xsi:type="dcterms:W3CDTF">2018-12-12T05:06:42Z</dcterms:created>
  <dcterms:modified xsi:type="dcterms:W3CDTF">2023-02-16T01:18:59Z</dcterms:modified>
</cp:coreProperties>
</file>