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2 отчеты\Городок 2022 отчеты по перечням\"/>
    </mc:Choice>
  </mc:AlternateContent>
  <bookViews>
    <workbookView xWindow="0" yWindow="0" windowWidth="23040" windowHeight="9192"/>
  </bookViews>
  <sheets>
    <sheet name="Н-шоссе 172 А" sheetId="1" r:id="rId1"/>
  </sheets>
  <definedNames>
    <definedName name="_xlnm.Print_Area" localSheetId="0">'Н-шоссе 172 А'!$A$1:$I$86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5" i="1" l="1"/>
  <c r="I65" i="1"/>
  <c r="I62" i="1"/>
  <c r="I56" i="1"/>
  <c r="I50" i="1"/>
  <c r="I48" i="1"/>
  <c r="I43" i="1"/>
  <c r="I41" i="1"/>
  <c r="I27" i="1"/>
  <c r="I25" i="1"/>
  <c r="I22" i="1"/>
  <c r="I20" i="1"/>
  <c r="I15" i="1"/>
  <c r="I86" i="1" l="1"/>
  <c r="D85" i="1" l="1"/>
  <c r="D65" i="1"/>
  <c r="D62" i="1"/>
  <c r="E56" i="1"/>
  <c r="D56" i="1" s="1"/>
  <c r="E50" i="1"/>
  <c r="D50" i="1" s="1"/>
  <c r="E48" i="1"/>
  <c r="D48" i="1"/>
  <c r="E43" i="1"/>
  <c r="D43" i="1"/>
  <c r="D41" i="1"/>
  <c r="E27" i="1"/>
  <c r="D27" i="1" s="1"/>
  <c r="D25" i="1"/>
  <c r="D22" i="1"/>
  <c r="D20" i="1"/>
  <c r="E15" i="1"/>
  <c r="D15" i="1"/>
  <c r="D86" i="1" l="1"/>
</calcChain>
</file>

<file path=xl/sharedStrings.xml><?xml version="1.0" encoding="utf-8"?>
<sst xmlns="http://schemas.openxmlformats.org/spreadsheetml/2006/main" count="140" uniqueCount="116">
  <si>
    <t>2 категория</t>
  </si>
  <si>
    <t>Год постройки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</si>
  <si>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</si>
  <si>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</si>
  <si>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</si>
  <si>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172А по ул. Никольское Шоссе города Белогорск </t>
  </si>
  <si>
    <t>Площадь лестничных маршей и тамбуров. кв м</t>
  </si>
  <si>
    <t>Площадь подвальных помещений, кв м</t>
  </si>
  <si>
    <t>Общая площадь жилых помещений МКД , кв.м.</t>
  </si>
  <si>
    <t>за период с 01 января по 31 декабря 2022 года</t>
  </si>
  <si>
    <t xml:space="preserve">Отчет о выполненных работах и оказанных услугах по содержанию общего имущества </t>
  </si>
  <si>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</si>
  <si>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</si>
  <si>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</si>
  <si>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</si>
  <si>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</si>
  <si>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</si>
  <si>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</si>
  <si>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</si>
  <si>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</si>
  <si>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</si>
  <si>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</si>
  <si>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</si>
  <si>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</si>
  <si>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</si>
  <si>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</si>
  <si>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</si>
  <si>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</si>
  <si>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</si>
  <si>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</si>
  <si>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</si>
  <si>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</si>
  <si>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</si>
  <si>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</si>
  <si>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</si>
  <si>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</si>
  <si>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</si>
  <si>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</si>
  <si>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</si>
  <si>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</si>
  <si>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</si>
  <si>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</si>
  <si>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</si>
  <si>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</si>
  <si>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</si>
  <si>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</si>
  <si>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</si>
  <si>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</si>
  <si>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</si>
  <si>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</si>
  <si>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</si>
  <si>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</si>
  <si>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</si>
  <si>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</si>
  <si>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</si>
  <si>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</si>
  <si>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</si>
  <si>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</si>
  <si>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</si>
  <si>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</si>
  <si>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</si>
  <si>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</si>
  <si>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</si>
  <si>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</si>
  <si>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</si>
  <si>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</si>
  <si>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</si>
  <si>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</si>
  <si>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</si>
  <si>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</si>
  <si>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</si>
  <si>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</si>
  <si>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</si>
  <si>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</si>
  <si>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</si>
  <si>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</si>
  <si>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</si>
  <si>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</si>
  <si>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 xml:space="preserve">Прочие услуги 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</si>
  <si>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</si>
  <si>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</si>
  <si>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</si>
  <si>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</si>
  <si>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</si>
  <si>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</si>
  <si>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</si>
  <si>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</si>
  <si>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</si>
  <si>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</si>
  <si>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</si>
  <si>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</si>
  <si>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</si>
  <si>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</si>
  <si>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 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</si>
  <si>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</si>
  <si>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</si>
  <si>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</si>
  <si>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</si>
  <si>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</si>
  <si>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</si>
  <si>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</si>
  <si>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</si>
  <si>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</si>
  <si>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</si>
  <si>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</si>
  <si>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</si>
  <si>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</si>
  <si>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</si>
  <si>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</si>
  <si>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</si>
  <si>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17.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</si>
  <si>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</si>
  <si>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</si>
  <si>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Всего  в год руб. за 359,6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</si>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</sst>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2" fontId="1" fillId="0" borderId="0" xfId="0" applyNumberFormat="1" applyFont="1" applyFill="1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0" xfId="0" applyFont="1" applyFill="1" applyAlignment="1">
      <alignment horizontal="right"/>
    </xf>
    <xf numFmtId="1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2" fontId="1" fillId="2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8" tint="0.79998168889431442"/>
  </sheetPr>
  <dimension ref="A1:Q86"/>
  <sheetViews>
    <sheetView tabSelected="1" zoomScaleNormal="100" workbookViewId="0">
      <selection activeCell="D12" sqref="D12"/>
    </sheetView>
  </sheetViews>
  <sheetFormatPr defaultColWidth="9.109375" defaultRowHeight="13.2" x14ac:dyDescent="0.25"/>
  <cols>
    <col min="1" max="1" width="6" style="7" customWidth="1"/>
    <col min="2" max="2" width="44.33203125" style="12" customWidth="1"/>
    <col min="3" max="3" width="18" style="7" customWidth="1"/>
    <col min="4" max="4" width="13.33203125" style="8" customWidth="1"/>
    <col min="5" max="5" width="13.109375" style="8" hidden="1" customWidth="1"/>
    <col min="6" max="6" width="9.109375" style="5" hidden="1" customWidth="1"/>
    <col min="7" max="8" width="0" style="5" hidden="1" customWidth="1"/>
    <col min="9" max="9" width="12" style="5" customWidth="1"/>
    <col min="10" max="16384" width="9.109375" style="5"/>
  </cols>
  <sheetData>
    <row r="1" spans="1:17" x14ac:dyDescent="0.25">
      <c r="A1" s="5"/>
      <c r="C1" s="5"/>
      <c r="D1" s="6" t="s">
        <v>0</v>
      </c>
      <c r="E1" s="6"/>
    </row>
    <row r="2" spans="1:17" x14ac:dyDescent="0.25">
      <c r="A2" s="33" t="s">
        <v>10</v>
      </c>
      <c r="B2" s="33"/>
      <c r="C2" s="33"/>
      <c r="D2" s="33"/>
      <c r="E2" s="33"/>
    </row>
    <row r="3" spans="1:17" x14ac:dyDescent="0.25">
      <c r="A3" s="34" t="s">
        <v>5</v>
      </c>
      <c r="B3" s="35"/>
      <c r="C3" s="35"/>
      <c r="D3" s="35"/>
      <c r="E3" s="35"/>
    </row>
    <row r="4" spans="1:17" x14ac:dyDescent="0.25">
      <c r="A4" s="34" t="s">
        <v>9</v>
      </c>
      <c r="B4" s="34"/>
      <c r="C4" s="34"/>
      <c r="D4" s="34"/>
      <c r="E4" s="34"/>
    </row>
    <row r="5" spans="1:17" ht="23.4" customHeight="1" x14ac:dyDescent="0.25">
      <c r="A5" s="1"/>
      <c r="B5" s="13"/>
      <c r="C5" s="2" t="s">
        <v>1</v>
      </c>
      <c r="D5" s="10">
        <v>2015</v>
      </c>
      <c r="E5" s="3"/>
    </row>
    <row r="6" spans="1:17" x14ac:dyDescent="0.25">
      <c r="A6" s="1"/>
      <c r="B6" s="13"/>
      <c r="C6" s="2" t="s">
        <v>2</v>
      </c>
      <c r="D6" s="10">
        <v>1</v>
      </c>
      <c r="E6" s="4"/>
    </row>
    <row r="7" spans="1:17" x14ac:dyDescent="0.25">
      <c r="A7" s="1"/>
      <c r="B7" s="13"/>
      <c r="C7" s="2" t="s">
        <v>3</v>
      </c>
      <c r="D7" s="10">
        <v>1</v>
      </c>
      <c r="E7" s="4"/>
    </row>
    <row r="8" spans="1:17" x14ac:dyDescent="0.25">
      <c r="A8" s="1"/>
      <c r="B8" s="13"/>
      <c r="C8" s="2" t="s">
        <v>4</v>
      </c>
      <c r="D8" s="10">
        <v>11</v>
      </c>
      <c r="E8" s="4"/>
    </row>
    <row r="9" spans="1:17" x14ac:dyDescent="0.25">
      <c r="A9" s="1"/>
      <c r="B9" s="13"/>
      <c r="C9" s="2" t="s">
        <v>8</v>
      </c>
      <c r="D9" s="31">
        <v>359.6</v>
      </c>
      <c r="E9" s="4"/>
    </row>
    <row r="10" spans="1:17" x14ac:dyDescent="0.25">
      <c r="A10" s="1"/>
      <c r="B10" s="32" t="s">
        <v>6</v>
      </c>
      <c r="C10" s="32"/>
      <c r="D10" s="11">
        <v>73</v>
      </c>
      <c r="E10" s="4"/>
    </row>
    <row r="11" spans="1:17" x14ac:dyDescent="0.25">
      <c r="A11" s="5"/>
      <c r="B11" s="32" t="s">
        <v>7</v>
      </c>
      <c r="C11" s="32"/>
      <c r="D11" s="11">
        <v>423</v>
      </c>
      <c r="E11" s="3"/>
    </row>
    <row r="12" spans="1:17" x14ac:dyDescent="0.25">
      <c r="A12" s="5"/>
      <c r="B12" s="13"/>
      <c r="C12" s="9"/>
      <c r="D12" s="11"/>
      <c r="E12" s="3"/>
    </row>
    <row r="13" spans="1:17" ht="69.599999999999994" customHeight="1" x14ac:dyDescent="0.25">
      <c r="A13" s="14" t="s">
        <v>11</v>
      </c>
      <c r="B13" s="14" t="s">
        <v>12</v>
      </c>
      <c r="C13" s="14" t="s">
        <v>13</v>
      </c>
      <c r="D13" s="15" t="s">
        <v>114</v>
      </c>
      <c r="E13" s="14"/>
      <c r="H13" s="16"/>
      <c r="I13" s="15" t="s">
        <v>115</v>
      </c>
      <c r="O13" s="28"/>
      <c r="Q13" s="30"/>
    </row>
    <row r="14" spans="1:17" ht="15" customHeight="1" x14ac:dyDescent="0.25">
      <c r="A14" s="36" t="s">
        <v>14</v>
      </c>
      <c r="B14" s="36"/>
      <c r="C14" s="36"/>
      <c r="D14" s="36"/>
      <c r="E14" s="36"/>
      <c r="H14" s="16"/>
    </row>
    <row r="15" spans="1:17" ht="93" customHeight="1" x14ac:dyDescent="0.25">
      <c r="A15" s="14">
        <v>1</v>
      </c>
      <c r="B15" s="17" t="s">
        <v>15</v>
      </c>
      <c r="C15" s="14" t="s">
        <v>16</v>
      </c>
      <c r="D15" s="37">
        <f>E15*H15*11</f>
        <v>18789.100000000002</v>
      </c>
      <c r="E15" s="38">
        <f>3.75+1</f>
        <v>4.75</v>
      </c>
      <c r="H15" s="39">
        <v>359.6</v>
      </c>
      <c r="I15" s="37">
        <f>D15</f>
        <v>18789.100000000002</v>
      </c>
    </row>
    <row r="16" spans="1:17" ht="42" customHeight="1" x14ac:dyDescent="0.25">
      <c r="A16" s="14">
        <v>2</v>
      </c>
      <c r="B16" s="17" t="s">
        <v>17</v>
      </c>
      <c r="C16" s="14" t="s">
        <v>18</v>
      </c>
      <c r="D16" s="37"/>
      <c r="E16" s="38"/>
      <c r="H16" s="39"/>
      <c r="I16" s="37"/>
    </row>
    <row r="17" spans="1:9" ht="30.75" customHeight="1" x14ac:dyDescent="0.25">
      <c r="A17" s="14">
        <v>3</v>
      </c>
      <c r="B17" s="17" t="s">
        <v>19</v>
      </c>
      <c r="C17" s="14" t="s">
        <v>18</v>
      </c>
      <c r="D17" s="37"/>
      <c r="E17" s="38"/>
      <c r="H17" s="39"/>
      <c r="I17" s="37"/>
    </row>
    <row r="18" spans="1:9" ht="40.5" customHeight="1" x14ac:dyDescent="0.25">
      <c r="A18" s="14">
        <v>4</v>
      </c>
      <c r="B18" s="17" t="s">
        <v>20</v>
      </c>
      <c r="C18" s="14" t="s">
        <v>18</v>
      </c>
      <c r="D18" s="37"/>
      <c r="E18" s="38"/>
      <c r="H18" s="39"/>
      <c r="I18" s="37"/>
    </row>
    <row r="19" spans="1:9" ht="55.5" customHeight="1" x14ac:dyDescent="0.25">
      <c r="A19" s="14">
        <v>5</v>
      </c>
      <c r="B19" s="17" t="s">
        <v>21</v>
      </c>
      <c r="C19" s="14" t="s">
        <v>18</v>
      </c>
      <c r="D19" s="37"/>
      <c r="E19" s="38"/>
      <c r="H19" s="39"/>
      <c r="I19" s="37"/>
    </row>
    <row r="20" spans="1:9" ht="32.25" customHeight="1" x14ac:dyDescent="0.25">
      <c r="A20" s="14">
        <v>6</v>
      </c>
      <c r="B20" s="17" t="s">
        <v>22</v>
      </c>
      <c r="C20" s="14"/>
      <c r="D20" s="18">
        <f>E20*H20*11</f>
        <v>395.56</v>
      </c>
      <c r="E20" s="19">
        <v>0.1</v>
      </c>
      <c r="H20" s="20">
        <v>359.6</v>
      </c>
      <c r="I20" s="18">
        <f>D20</f>
        <v>395.56</v>
      </c>
    </row>
    <row r="21" spans="1:9" ht="15" customHeight="1" x14ac:dyDescent="0.25">
      <c r="A21" s="36" t="s">
        <v>23</v>
      </c>
      <c r="B21" s="36"/>
      <c r="C21" s="36"/>
      <c r="D21" s="36"/>
      <c r="E21" s="36"/>
      <c r="H21" s="16"/>
    </row>
    <row r="22" spans="1:9" ht="27.6" customHeight="1" x14ac:dyDescent="0.25">
      <c r="A22" s="14">
        <v>1</v>
      </c>
      <c r="B22" s="17" t="s">
        <v>24</v>
      </c>
      <c r="C22" s="14" t="s">
        <v>25</v>
      </c>
      <c r="D22" s="37">
        <f>E22*H22*11</f>
        <v>4153.38</v>
      </c>
      <c r="E22" s="38">
        <v>1.05</v>
      </c>
      <c r="H22" s="39">
        <v>359.6</v>
      </c>
      <c r="I22" s="37">
        <f>D22</f>
        <v>4153.38</v>
      </c>
    </row>
    <row r="23" spans="1:9" ht="32.4" customHeight="1" x14ac:dyDescent="0.25">
      <c r="A23" s="14">
        <v>2</v>
      </c>
      <c r="B23" s="17" t="s">
        <v>26</v>
      </c>
      <c r="C23" s="14" t="s">
        <v>27</v>
      </c>
      <c r="D23" s="37"/>
      <c r="E23" s="38"/>
      <c r="H23" s="39"/>
      <c r="I23" s="37"/>
    </row>
    <row r="24" spans="1:9" ht="80.400000000000006" customHeight="1" x14ac:dyDescent="0.25">
      <c r="A24" s="14">
        <v>3</v>
      </c>
      <c r="B24" s="17" t="s">
        <v>28</v>
      </c>
      <c r="C24" s="14" t="s">
        <v>27</v>
      </c>
      <c r="D24" s="37"/>
      <c r="E24" s="38"/>
      <c r="H24" s="39"/>
      <c r="I24" s="37"/>
    </row>
    <row r="25" spans="1:9" ht="30.6" customHeight="1" x14ac:dyDescent="0.25">
      <c r="A25" s="14">
        <v>4</v>
      </c>
      <c r="B25" s="17" t="s">
        <v>29</v>
      </c>
      <c r="C25" s="14" t="s">
        <v>18</v>
      </c>
      <c r="D25" s="15">
        <f>E25*H25*11</f>
        <v>830.67600000000004</v>
      </c>
      <c r="E25" s="14">
        <v>0.21</v>
      </c>
      <c r="H25" s="21">
        <v>359.6</v>
      </c>
      <c r="I25" s="15">
        <f>D25</f>
        <v>830.67600000000004</v>
      </c>
    </row>
    <row r="26" spans="1:9" ht="15" customHeight="1" x14ac:dyDescent="0.25">
      <c r="A26" s="36" t="s">
        <v>30</v>
      </c>
      <c r="B26" s="36"/>
      <c r="C26" s="36"/>
      <c r="D26" s="36"/>
      <c r="E26" s="36"/>
      <c r="H26" s="16"/>
    </row>
    <row r="27" spans="1:9" ht="15" customHeight="1" x14ac:dyDescent="0.25">
      <c r="A27" s="40" t="s">
        <v>31</v>
      </c>
      <c r="B27" s="40"/>
      <c r="C27" s="40"/>
      <c r="D27" s="37">
        <f>E27*H27*11</f>
        <v>16297.072000000002</v>
      </c>
      <c r="E27" s="38">
        <f>3.12+1</f>
        <v>4.12</v>
      </c>
      <c r="H27" s="39">
        <v>359.6</v>
      </c>
      <c r="I27" s="37">
        <f>D27</f>
        <v>16297.072000000002</v>
      </c>
    </row>
    <row r="28" spans="1:9" ht="16.2" customHeight="1" x14ac:dyDescent="0.25">
      <c r="A28" s="14">
        <v>1</v>
      </c>
      <c r="B28" s="17" t="s">
        <v>32</v>
      </c>
      <c r="C28" s="14" t="s">
        <v>33</v>
      </c>
      <c r="D28" s="37"/>
      <c r="E28" s="38"/>
      <c r="H28" s="39"/>
      <c r="I28" s="37"/>
    </row>
    <row r="29" spans="1:9" ht="55.2" customHeight="1" x14ac:dyDescent="0.25">
      <c r="A29" s="14">
        <v>2</v>
      </c>
      <c r="B29" s="17" t="s">
        <v>34</v>
      </c>
      <c r="C29" s="14" t="s">
        <v>35</v>
      </c>
      <c r="D29" s="37"/>
      <c r="E29" s="38"/>
      <c r="H29" s="39"/>
      <c r="I29" s="37"/>
    </row>
    <row r="30" spans="1:9" ht="17.399999999999999" customHeight="1" x14ac:dyDescent="0.25">
      <c r="A30" s="14">
        <v>3</v>
      </c>
      <c r="B30" s="17" t="s">
        <v>36</v>
      </c>
      <c r="C30" s="14" t="s">
        <v>37</v>
      </c>
      <c r="D30" s="37"/>
      <c r="E30" s="38"/>
      <c r="H30" s="39"/>
      <c r="I30" s="37"/>
    </row>
    <row r="31" spans="1:9" ht="29.4" customHeight="1" x14ac:dyDescent="0.25">
      <c r="A31" s="14">
        <v>4</v>
      </c>
      <c r="B31" s="17" t="s">
        <v>38</v>
      </c>
      <c r="C31" s="14" t="s">
        <v>39</v>
      </c>
      <c r="D31" s="37"/>
      <c r="E31" s="38"/>
      <c r="H31" s="39"/>
      <c r="I31" s="37"/>
    </row>
    <row r="32" spans="1:9" ht="17.399999999999999" customHeight="1" x14ac:dyDescent="0.25">
      <c r="A32" s="14">
        <v>5</v>
      </c>
      <c r="B32" s="17" t="s">
        <v>40</v>
      </c>
      <c r="C32" s="14" t="s">
        <v>41</v>
      </c>
      <c r="D32" s="37"/>
      <c r="E32" s="38"/>
      <c r="H32" s="39"/>
      <c r="I32" s="37"/>
    </row>
    <row r="33" spans="1:9" ht="15" customHeight="1" x14ac:dyDescent="0.25">
      <c r="A33" s="40" t="s">
        <v>42</v>
      </c>
      <c r="B33" s="40"/>
      <c r="C33" s="40"/>
      <c r="D33" s="37"/>
      <c r="E33" s="38"/>
      <c r="H33" s="39"/>
      <c r="I33" s="37"/>
    </row>
    <row r="34" spans="1:9" ht="25.8" customHeight="1" x14ac:dyDescent="0.25">
      <c r="A34" s="14">
        <v>6</v>
      </c>
      <c r="B34" s="17" t="s">
        <v>43</v>
      </c>
      <c r="C34" s="14" t="s">
        <v>44</v>
      </c>
      <c r="D34" s="37"/>
      <c r="E34" s="38"/>
      <c r="H34" s="39"/>
      <c r="I34" s="37"/>
    </row>
    <row r="35" spans="1:9" ht="37.799999999999997" customHeight="1" x14ac:dyDescent="0.25">
      <c r="A35" s="14">
        <v>7</v>
      </c>
      <c r="B35" s="17" t="s">
        <v>45</v>
      </c>
      <c r="C35" s="14" t="s">
        <v>44</v>
      </c>
      <c r="D35" s="37"/>
      <c r="E35" s="38"/>
      <c r="H35" s="39"/>
      <c r="I35" s="37"/>
    </row>
    <row r="36" spans="1:9" ht="37.200000000000003" customHeight="1" x14ac:dyDescent="0.25">
      <c r="A36" s="14">
        <v>8</v>
      </c>
      <c r="B36" s="17" t="s">
        <v>46</v>
      </c>
      <c r="C36" s="14" t="s">
        <v>33</v>
      </c>
      <c r="D36" s="37"/>
      <c r="E36" s="38"/>
      <c r="H36" s="39"/>
      <c r="I36" s="37"/>
    </row>
    <row r="37" spans="1:9" ht="18" customHeight="1" x14ac:dyDescent="0.25">
      <c r="A37" s="14">
        <v>9</v>
      </c>
      <c r="B37" s="17" t="s">
        <v>47</v>
      </c>
      <c r="C37" s="14" t="s">
        <v>33</v>
      </c>
      <c r="D37" s="37"/>
      <c r="E37" s="38"/>
      <c r="H37" s="39"/>
      <c r="I37" s="37"/>
    </row>
    <row r="38" spans="1:9" ht="31.2" customHeight="1" x14ac:dyDescent="0.25">
      <c r="A38" s="14">
        <v>10</v>
      </c>
      <c r="B38" s="17" t="s">
        <v>34</v>
      </c>
      <c r="C38" s="14" t="s">
        <v>48</v>
      </c>
      <c r="D38" s="37"/>
      <c r="E38" s="38"/>
      <c r="H38" s="39"/>
      <c r="I38" s="37"/>
    </row>
    <row r="39" spans="1:9" ht="17.399999999999999" customHeight="1" x14ac:dyDescent="0.25">
      <c r="A39" s="14">
        <v>11</v>
      </c>
      <c r="B39" s="17" t="s">
        <v>49</v>
      </c>
      <c r="C39" s="14" t="s">
        <v>33</v>
      </c>
      <c r="D39" s="37"/>
      <c r="E39" s="38"/>
      <c r="H39" s="39"/>
      <c r="I39" s="37"/>
    </row>
    <row r="40" spans="1:9" ht="12.6" customHeight="1" x14ac:dyDescent="0.25">
      <c r="A40" s="38"/>
      <c r="B40" s="38"/>
      <c r="C40" s="38"/>
      <c r="D40" s="38"/>
      <c r="E40" s="38"/>
      <c r="H40" s="16"/>
    </row>
    <row r="41" spans="1:9" ht="38.4" customHeight="1" x14ac:dyDescent="0.25">
      <c r="A41" s="14">
        <v>1</v>
      </c>
      <c r="B41" s="17" t="s">
        <v>50</v>
      </c>
      <c r="C41" s="14" t="s">
        <v>51</v>
      </c>
      <c r="D41" s="15">
        <f>E41*H41*11</f>
        <v>3639.1520000000005</v>
      </c>
      <c r="E41" s="14">
        <v>0.92</v>
      </c>
      <c r="H41" s="21">
        <v>359.6</v>
      </c>
      <c r="I41" s="15">
        <f>D41</f>
        <v>3639.1520000000005</v>
      </c>
    </row>
    <row r="42" spans="1:9" ht="15" customHeight="1" x14ac:dyDescent="0.25">
      <c r="A42" s="36" t="s">
        <v>52</v>
      </c>
      <c r="B42" s="36"/>
      <c r="C42" s="36"/>
      <c r="D42" s="36"/>
      <c r="E42" s="36"/>
      <c r="H42" s="16"/>
    </row>
    <row r="43" spans="1:9" ht="15" customHeight="1" x14ac:dyDescent="0.25">
      <c r="A43" s="40" t="s">
        <v>53</v>
      </c>
      <c r="B43" s="40"/>
      <c r="C43" s="40"/>
      <c r="D43" s="37">
        <f>E43*H43*11</f>
        <v>13211.704000000002</v>
      </c>
      <c r="E43" s="38">
        <f>2.84+0.5</f>
        <v>3.34</v>
      </c>
      <c r="H43" s="39">
        <v>359.6</v>
      </c>
      <c r="I43" s="37">
        <f>D43</f>
        <v>13211.704000000002</v>
      </c>
    </row>
    <row r="44" spans="1:9" ht="90" customHeight="1" x14ac:dyDescent="0.25">
      <c r="A44" s="14">
        <v>1</v>
      </c>
      <c r="B44" s="17" t="s">
        <v>54</v>
      </c>
      <c r="C44" s="14" t="s">
        <v>55</v>
      </c>
      <c r="D44" s="37"/>
      <c r="E44" s="38"/>
      <c r="H44" s="39"/>
      <c r="I44" s="37"/>
    </row>
    <row r="45" spans="1:9" ht="51.6" customHeight="1" x14ac:dyDescent="0.25">
      <c r="A45" s="14">
        <v>2</v>
      </c>
      <c r="B45" s="17" t="s">
        <v>56</v>
      </c>
      <c r="C45" s="14" t="s">
        <v>55</v>
      </c>
      <c r="D45" s="37"/>
      <c r="E45" s="38"/>
      <c r="H45" s="39"/>
      <c r="I45" s="37"/>
    </row>
    <row r="46" spans="1:9" s="22" customFormat="1" ht="15.6" customHeight="1" x14ac:dyDescent="0.25">
      <c r="A46" s="14">
        <v>3</v>
      </c>
      <c r="B46" s="17" t="s">
        <v>57</v>
      </c>
      <c r="C46" s="14" t="s">
        <v>18</v>
      </c>
      <c r="D46" s="37"/>
      <c r="E46" s="38"/>
      <c r="H46" s="39"/>
      <c r="I46" s="37"/>
    </row>
    <row r="47" spans="1:9" s="22" customFormat="1" ht="27.6" customHeight="1" x14ac:dyDescent="0.25">
      <c r="A47" s="14">
        <v>4</v>
      </c>
      <c r="B47" s="17" t="s">
        <v>58</v>
      </c>
      <c r="C47" s="14" t="s">
        <v>55</v>
      </c>
      <c r="D47" s="37"/>
      <c r="E47" s="38"/>
      <c r="H47" s="39"/>
      <c r="I47" s="37"/>
    </row>
    <row r="48" spans="1:9" ht="15" customHeight="1" x14ac:dyDescent="0.25">
      <c r="A48" s="40" t="s">
        <v>59</v>
      </c>
      <c r="B48" s="40"/>
      <c r="C48" s="40"/>
      <c r="D48" s="37">
        <f>E48*H48*11</f>
        <v>18314.428</v>
      </c>
      <c r="E48" s="38">
        <f>4.13+0.5</f>
        <v>4.63</v>
      </c>
      <c r="H48" s="39">
        <v>359.6</v>
      </c>
      <c r="I48" s="37">
        <f>D48</f>
        <v>18314.428</v>
      </c>
    </row>
    <row r="49" spans="1:9" ht="52.2" customHeight="1" x14ac:dyDescent="0.25">
      <c r="A49" s="14">
        <v>1</v>
      </c>
      <c r="B49" s="17" t="s">
        <v>60</v>
      </c>
      <c r="C49" s="14" t="s">
        <v>61</v>
      </c>
      <c r="D49" s="37"/>
      <c r="E49" s="38"/>
      <c r="H49" s="39"/>
      <c r="I49" s="37"/>
    </row>
    <row r="50" spans="1:9" ht="15" customHeight="1" x14ac:dyDescent="0.25">
      <c r="A50" s="40" t="s">
        <v>62</v>
      </c>
      <c r="B50" s="40"/>
      <c r="C50" s="40"/>
      <c r="D50" s="37">
        <f>E50*H50*11</f>
        <v>18156.204000000002</v>
      </c>
      <c r="E50" s="38">
        <f>2.45+2.14</f>
        <v>4.59</v>
      </c>
      <c r="H50" s="39">
        <v>359.6</v>
      </c>
      <c r="I50" s="37">
        <f>D50</f>
        <v>18156.204000000002</v>
      </c>
    </row>
    <row r="51" spans="1:9" ht="42" customHeight="1" x14ac:dyDescent="0.25">
      <c r="A51" s="14">
        <v>1</v>
      </c>
      <c r="B51" s="17" t="s">
        <v>63</v>
      </c>
      <c r="C51" s="14" t="s">
        <v>18</v>
      </c>
      <c r="D51" s="37"/>
      <c r="E51" s="38"/>
      <c r="H51" s="39"/>
      <c r="I51" s="37"/>
    </row>
    <row r="52" spans="1:9" ht="14.4" customHeight="1" x14ac:dyDescent="0.25">
      <c r="A52" s="14">
        <v>2</v>
      </c>
      <c r="B52" s="17" t="s">
        <v>64</v>
      </c>
      <c r="C52" s="14" t="s">
        <v>18</v>
      </c>
      <c r="D52" s="37"/>
      <c r="E52" s="38"/>
      <c r="H52" s="39"/>
      <c r="I52" s="37"/>
    </row>
    <row r="53" spans="1:9" ht="15" customHeight="1" x14ac:dyDescent="0.25">
      <c r="A53" s="14">
        <v>3</v>
      </c>
      <c r="B53" s="17" t="s">
        <v>65</v>
      </c>
      <c r="C53" s="14" t="s">
        <v>18</v>
      </c>
      <c r="D53" s="37"/>
      <c r="E53" s="38"/>
      <c r="H53" s="39"/>
      <c r="I53" s="37"/>
    </row>
    <row r="54" spans="1:9" ht="39" customHeight="1" x14ac:dyDescent="0.25">
      <c r="A54" s="14">
        <v>4</v>
      </c>
      <c r="B54" s="17" t="s">
        <v>66</v>
      </c>
      <c r="C54" s="14" t="s">
        <v>18</v>
      </c>
      <c r="D54" s="37"/>
      <c r="E54" s="38"/>
      <c r="H54" s="39"/>
      <c r="I54" s="37"/>
    </row>
    <row r="55" spans="1:9" s="22" customFormat="1" ht="39.6" customHeight="1" x14ac:dyDescent="0.25">
      <c r="A55" s="14">
        <v>5</v>
      </c>
      <c r="B55" s="17" t="s">
        <v>67</v>
      </c>
      <c r="C55" s="14" t="s">
        <v>55</v>
      </c>
      <c r="D55" s="37"/>
      <c r="E55" s="38"/>
      <c r="H55" s="39"/>
      <c r="I55" s="37"/>
    </row>
    <row r="56" spans="1:9" ht="15" customHeight="1" x14ac:dyDescent="0.25">
      <c r="A56" s="40" t="s">
        <v>68</v>
      </c>
      <c r="B56" s="40"/>
      <c r="C56" s="40"/>
      <c r="D56" s="37">
        <f>E56*H56*11</f>
        <v>16969.524000000001</v>
      </c>
      <c r="E56" s="38">
        <f>3.29+1</f>
        <v>4.29</v>
      </c>
      <c r="H56" s="39">
        <v>359.6</v>
      </c>
      <c r="I56" s="37">
        <f>D56</f>
        <v>16969.524000000001</v>
      </c>
    </row>
    <row r="57" spans="1:9" ht="65.400000000000006" customHeight="1" x14ac:dyDescent="0.25">
      <c r="A57" s="14">
        <v>1</v>
      </c>
      <c r="B57" s="17" t="s">
        <v>69</v>
      </c>
      <c r="C57" s="23" t="s">
        <v>18</v>
      </c>
      <c r="D57" s="37"/>
      <c r="E57" s="38"/>
      <c r="H57" s="39"/>
      <c r="I57" s="37"/>
    </row>
    <row r="58" spans="1:9" ht="31.5" customHeight="1" x14ac:dyDescent="0.25">
      <c r="A58" s="14">
        <v>2</v>
      </c>
      <c r="B58" s="17" t="s">
        <v>70</v>
      </c>
      <c r="C58" s="23" t="s">
        <v>18</v>
      </c>
      <c r="D58" s="37"/>
      <c r="E58" s="38"/>
      <c r="H58" s="39"/>
      <c r="I58" s="37"/>
    </row>
    <row r="59" spans="1:9" ht="78" customHeight="1" x14ac:dyDescent="0.25">
      <c r="A59" s="14">
        <v>4</v>
      </c>
      <c r="B59" s="17" t="s">
        <v>71</v>
      </c>
      <c r="C59" s="14" t="s">
        <v>18</v>
      </c>
      <c r="D59" s="37"/>
      <c r="E59" s="38"/>
      <c r="H59" s="39"/>
      <c r="I59" s="37"/>
    </row>
    <row r="60" spans="1:9" s="22" customFormat="1" ht="41.4" customHeight="1" x14ac:dyDescent="0.25">
      <c r="A60" s="14">
        <v>5</v>
      </c>
      <c r="B60" s="17" t="s">
        <v>72</v>
      </c>
      <c r="C60" s="14" t="s">
        <v>55</v>
      </c>
      <c r="D60" s="37"/>
      <c r="E60" s="38"/>
      <c r="H60" s="39"/>
      <c r="I60" s="37"/>
    </row>
    <row r="61" spans="1:9" ht="15" customHeight="1" x14ac:dyDescent="0.25">
      <c r="A61" s="40" t="s">
        <v>73</v>
      </c>
      <c r="B61" s="40"/>
      <c r="C61" s="40"/>
      <c r="D61" s="40"/>
      <c r="E61" s="40"/>
      <c r="H61" s="16"/>
    </row>
    <row r="62" spans="1:9" ht="67.8" customHeight="1" x14ac:dyDescent="0.25">
      <c r="A62" s="14">
        <v>1</v>
      </c>
      <c r="B62" s="17" t="s">
        <v>74</v>
      </c>
      <c r="C62" s="14" t="s">
        <v>75</v>
      </c>
      <c r="D62" s="37">
        <f>E62*H62*11</f>
        <v>9532.996000000001</v>
      </c>
      <c r="E62" s="38">
        <v>2.41</v>
      </c>
      <c r="H62" s="39">
        <v>359.6</v>
      </c>
      <c r="I62" s="37">
        <f>D62</f>
        <v>9532.996000000001</v>
      </c>
    </row>
    <row r="63" spans="1:9" ht="25.8" customHeight="1" x14ac:dyDescent="0.25">
      <c r="A63" s="14">
        <v>2</v>
      </c>
      <c r="B63" s="17" t="s">
        <v>76</v>
      </c>
      <c r="C63" s="14" t="s">
        <v>77</v>
      </c>
      <c r="D63" s="37"/>
      <c r="E63" s="38"/>
      <c r="H63" s="39"/>
      <c r="I63" s="37"/>
    </row>
    <row r="64" spans="1:9" x14ac:dyDescent="0.25">
      <c r="A64" s="40" t="s">
        <v>78</v>
      </c>
      <c r="B64" s="40"/>
      <c r="C64" s="40"/>
      <c r="D64" s="40"/>
      <c r="E64" s="40"/>
      <c r="H64" s="16"/>
    </row>
    <row r="65" spans="1:9" ht="69" customHeight="1" x14ac:dyDescent="0.25">
      <c r="A65" s="14">
        <v>1</v>
      </c>
      <c r="B65" s="17" t="s">
        <v>79</v>
      </c>
      <c r="C65" s="23" t="s">
        <v>80</v>
      </c>
      <c r="D65" s="37">
        <f>E65*H65*11</f>
        <v>15229.060000000001</v>
      </c>
      <c r="E65" s="38">
        <v>3.85</v>
      </c>
      <c r="H65" s="39">
        <v>359.6</v>
      </c>
      <c r="I65" s="37">
        <f>D65</f>
        <v>15229.060000000001</v>
      </c>
    </row>
    <row r="66" spans="1:9" ht="70.5" customHeight="1" x14ac:dyDescent="0.25">
      <c r="A66" s="14">
        <v>2</v>
      </c>
      <c r="B66" s="17" t="s">
        <v>81</v>
      </c>
      <c r="C66" s="23" t="s">
        <v>80</v>
      </c>
      <c r="D66" s="37"/>
      <c r="E66" s="38"/>
      <c r="H66" s="39"/>
      <c r="I66" s="37"/>
    </row>
    <row r="67" spans="1:9" ht="67.5" customHeight="1" x14ac:dyDescent="0.25">
      <c r="A67" s="38">
        <v>3</v>
      </c>
      <c r="B67" s="17" t="s">
        <v>82</v>
      </c>
      <c r="C67" s="38" t="s">
        <v>83</v>
      </c>
      <c r="D67" s="37"/>
      <c r="E67" s="38"/>
      <c r="H67" s="39"/>
      <c r="I67" s="37"/>
    </row>
    <row r="68" spans="1:9" ht="25.2" customHeight="1" x14ac:dyDescent="0.25">
      <c r="A68" s="38"/>
      <c r="B68" s="17" t="s">
        <v>84</v>
      </c>
      <c r="C68" s="38"/>
      <c r="D68" s="37"/>
      <c r="E68" s="38"/>
      <c r="H68" s="39"/>
      <c r="I68" s="37"/>
    </row>
    <row r="69" spans="1:9" ht="15" customHeight="1" x14ac:dyDescent="0.25">
      <c r="A69" s="38"/>
      <c r="B69" s="42" t="s">
        <v>85</v>
      </c>
      <c r="C69" s="38"/>
      <c r="D69" s="37"/>
      <c r="E69" s="38"/>
      <c r="H69" s="39"/>
      <c r="I69" s="37"/>
    </row>
    <row r="70" spans="1:9" ht="52.8" customHeight="1" x14ac:dyDescent="0.25">
      <c r="A70" s="38"/>
      <c r="B70" s="42"/>
      <c r="C70" s="38"/>
      <c r="D70" s="37"/>
      <c r="E70" s="38"/>
      <c r="H70" s="39"/>
      <c r="I70" s="37"/>
    </row>
    <row r="71" spans="1:9" ht="67.8" customHeight="1" x14ac:dyDescent="0.25">
      <c r="A71" s="38"/>
      <c r="B71" s="17" t="s">
        <v>86</v>
      </c>
      <c r="C71" s="38"/>
      <c r="D71" s="37"/>
      <c r="E71" s="38"/>
      <c r="H71" s="39"/>
      <c r="I71" s="37"/>
    </row>
    <row r="72" spans="1:9" ht="54.75" customHeight="1" x14ac:dyDescent="0.25">
      <c r="A72" s="38"/>
      <c r="B72" s="17" t="s">
        <v>87</v>
      </c>
      <c r="C72" s="38"/>
      <c r="D72" s="37"/>
      <c r="E72" s="38"/>
      <c r="H72" s="39"/>
      <c r="I72" s="37"/>
    </row>
    <row r="73" spans="1:9" ht="80.25" customHeight="1" x14ac:dyDescent="0.25">
      <c r="A73" s="14">
        <v>4</v>
      </c>
      <c r="B73" s="17" t="s">
        <v>88</v>
      </c>
      <c r="C73" s="23" t="s">
        <v>89</v>
      </c>
      <c r="D73" s="37"/>
      <c r="E73" s="38"/>
      <c r="H73" s="39"/>
      <c r="I73" s="37"/>
    </row>
    <row r="74" spans="1:9" ht="37.799999999999997" customHeight="1" x14ac:dyDescent="0.25">
      <c r="A74" s="14">
        <v>5</v>
      </c>
      <c r="B74" s="17" t="s">
        <v>90</v>
      </c>
      <c r="C74" s="14" t="s">
        <v>91</v>
      </c>
      <c r="D74" s="37"/>
      <c r="E74" s="38"/>
      <c r="H74" s="39"/>
      <c r="I74" s="37"/>
    </row>
    <row r="75" spans="1:9" ht="64.2" customHeight="1" x14ac:dyDescent="0.25">
      <c r="A75" s="14">
        <v>6</v>
      </c>
      <c r="B75" s="17" t="s">
        <v>92</v>
      </c>
      <c r="C75" s="14" t="s">
        <v>93</v>
      </c>
      <c r="D75" s="37"/>
      <c r="E75" s="38"/>
      <c r="H75" s="39"/>
      <c r="I75" s="37"/>
    </row>
    <row r="76" spans="1:9" ht="40.200000000000003" customHeight="1" x14ac:dyDescent="0.25">
      <c r="A76" s="14">
        <v>7</v>
      </c>
      <c r="B76" s="17" t="s">
        <v>94</v>
      </c>
      <c r="C76" s="14" t="s">
        <v>55</v>
      </c>
      <c r="D76" s="37"/>
      <c r="E76" s="38"/>
      <c r="H76" s="39"/>
      <c r="I76" s="37"/>
    </row>
    <row r="77" spans="1:9" ht="81" customHeight="1" x14ac:dyDescent="0.25">
      <c r="A77" s="14">
        <v>8</v>
      </c>
      <c r="B77" s="17" t="s">
        <v>95</v>
      </c>
      <c r="C77" s="14" t="s">
        <v>96</v>
      </c>
      <c r="D77" s="37"/>
      <c r="E77" s="38"/>
      <c r="H77" s="39"/>
      <c r="I77" s="37"/>
    </row>
    <row r="78" spans="1:9" ht="118.2" customHeight="1" x14ac:dyDescent="0.25">
      <c r="A78" s="14">
        <v>9</v>
      </c>
      <c r="B78" s="17" t="s">
        <v>97</v>
      </c>
      <c r="C78" s="14" t="s">
        <v>98</v>
      </c>
      <c r="D78" s="37"/>
      <c r="E78" s="38"/>
      <c r="H78" s="39"/>
      <c r="I78" s="37"/>
    </row>
    <row r="79" spans="1:9" ht="53.4" customHeight="1" x14ac:dyDescent="0.25">
      <c r="A79" s="14">
        <v>10</v>
      </c>
      <c r="B79" s="17" t="s">
        <v>99</v>
      </c>
      <c r="C79" s="14" t="s">
        <v>100</v>
      </c>
      <c r="D79" s="37"/>
      <c r="E79" s="38"/>
      <c r="H79" s="39"/>
      <c r="I79" s="37"/>
    </row>
    <row r="80" spans="1:9" ht="28.8" customHeight="1" x14ac:dyDescent="0.25">
      <c r="A80" s="14">
        <v>11</v>
      </c>
      <c r="B80" s="17" t="s">
        <v>101</v>
      </c>
      <c r="C80" s="14" t="s">
        <v>102</v>
      </c>
      <c r="D80" s="37"/>
      <c r="E80" s="38"/>
      <c r="H80" s="39"/>
      <c r="I80" s="37"/>
    </row>
    <row r="81" spans="1:9" ht="42" customHeight="1" x14ac:dyDescent="0.25">
      <c r="A81" s="14">
        <v>12</v>
      </c>
      <c r="B81" s="17" t="s">
        <v>103</v>
      </c>
      <c r="C81" s="14" t="s">
        <v>104</v>
      </c>
      <c r="D81" s="37"/>
      <c r="E81" s="38"/>
      <c r="H81" s="39"/>
      <c r="I81" s="37"/>
    </row>
    <row r="82" spans="1:9" ht="103.5" customHeight="1" x14ac:dyDescent="0.25">
      <c r="A82" s="14">
        <v>13</v>
      </c>
      <c r="B82" s="17" t="s">
        <v>105</v>
      </c>
      <c r="C82" s="14" t="s">
        <v>106</v>
      </c>
      <c r="D82" s="37"/>
      <c r="E82" s="38"/>
      <c r="H82" s="39"/>
      <c r="I82" s="37"/>
    </row>
    <row r="83" spans="1:9" ht="78.75" hidden="1" customHeight="1" x14ac:dyDescent="0.25">
      <c r="A83" s="14" t="s">
        <v>107</v>
      </c>
      <c r="B83" s="17" t="s">
        <v>108</v>
      </c>
      <c r="C83" s="14" t="s">
        <v>109</v>
      </c>
      <c r="D83" s="37"/>
      <c r="E83" s="38"/>
      <c r="H83" s="39"/>
      <c r="I83" s="37"/>
    </row>
    <row r="84" spans="1:9" hidden="1" x14ac:dyDescent="0.25">
      <c r="A84" s="14" t="s">
        <v>110</v>
      </c>
      <c r="B84" s="24"/>
      <c r="C84" s="23"/>
      <c r="D84" s="25"/>
      <c r="E84" s="26"/>
      <c r="H84" s="16"/>
    </row>
    <row r="85" spans="1:9" ht="53.4" customHeight="1" x14ac:dyDescent="0.25">
      <c r="A85" s="14">
        <v>14</v>
      </c>
      <c r="B85" s="17" t="s">
        <v>111</v>
      </c>
      <c r="C85" s="14" t="s">
        <v>112</v>
      </c>
      <c r="D85" s="15">
        <f>E85*H85*11</f>
        <v>158.22399999999999</v>
      </c>
      <c r="E85" s="27">
        <v>0.04</v>
      </c>
      <c r="F85" s="5">
        <v>3552.6</v>
      </c>
      <c r="G85" s="6"/>
      <c r="H85" s="28">
        <v>359.6</v>
      </c>
      <c r="I85" s="15">
        <f>D85</f>
        <v>158.22399999999999</v>
      </c>
    </row>
    <row r="86" spans="1:9" ht="21" customHeight="1" x14ac:dyDescent="0.25">
      <c r="A86" s="41" t="s">
        <v>113</v>
      </c>
      <c r="B86" s="41"/>
      <c r="C86" s="41"/>
      <c r="D86" s="29">
        <f>D15+D20+D22+D25+D27+D41+D43+D48+D50+D56+D62+D65+D85</f>
        <v>135677.08000000002</v>
      </c>
      <c r="E86" s="23"/>
      <c r="H86" s="16"/>
      <c r="I86" s="29">
        <f>I15+I20+I22+I25+I27+I41+I43+I48+I50+I56+I62+I65+I85</f>
        <v>135677.08000000002</v>
      </c>
    </row>
  </sheetData>
  <mergeCells count="58">
    <mergeCell ref="A86:C86"/>
    <mergeCell ref="I15:I19"/>
    <mergeCell ref="I22:I24"/>
    <mergeCell ref="I27:I39"/>
    <mergeCell ref="I43:I47"/>
    <mergeCell ref="I48:I49"/>
    <mergeCell ref="I50:I55"/>
    <mergeCell ref="I56:I60"/>
    <mergeCell ref="I62:I63"/>
    <mergeCell ref="I65:I83"/>
    <mergeCell ref="D65:D83"/>
    <mergeCell ref="E65:E83"/>
    <mergeCell ref="H65:H83"/>
    <mergeCell ref="A67:A72"/>
    <mergeCell ref="C67:C72"/>
    <mergeCell ref="B69:B70"/>
    <mergeCell ref="A61:E61"/>
    <mergeCell ref="D62:D63"/>
    <mergeCell ref="E62:E63"/>
    <mergeCell ref="H62:H63"/>
    <mergeCell ref="A64:E64"/>
    <mergeCell ref="A50:C50"/>
    <mergeCell ref="D50:D55"/>
    <mergeCell ref="E50:E55"/>
    <mergeCell ref="H50:H55"/>
    <mergeCell ref="A56:C56"/>
    <mergeCell ref="D56:D60"/>
    <mergeCell ref="E56:E60"/>
    <mergeCell ref="H56:H60"/>
    <mergeCell ref="H43:H47"/>
    <mergeCell ref="A48:C48"/>
    <mergeCell ref="D48:D49"/>
    <mergeCell ref="E48:E49"/>
    <mergeCell ref="H48:H49"/>
    <mergeCell ref="A40:E40"/>
    <mergeCell ref="A42:E42"/>
    <mergeCell ref="A43:C43"/>
    <mergeCell ref="D43:D47"/>
    <mergeCell ref="E43:E47"/>
    <mergeCell ref="D22:D24"/>
    <mergeCell ref="E22:E24"/>
    <mergeCell ref="H22:H24"/>
    <mergeCell ref="A26:E26"/>
    <mergeCell ref="A27:C27"/>
    <mergeCell ref="D27:D39"/>
    <mergeCell ref="E27:E39"/>
    <mergeCell ref="H27:H39"/>
    <mergeCell ref="A33:C33"/>
    <mergeCell ref="A14:E14"/>
    <mergeCell ref="D15:D19"/>
    <mergeCell ref="E15:E19"/>
    <mergeCell ref="H15:H19"/>
    <mergeCell ref="A21:E21"/>
    <mergeCell ref="B11:C11"/>
    <mergeCell ref="A2:E2"/>
    <mergeCell ref="A3:E3"/>
    <mergeCell ref="B10:C10"/>
    <mergeCell ref="A4:E4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Н-шоссе 172 А</vt:lpstr>
      <vt:lpstr>'Н-шоссе 172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2018-12-12T05:05:57Z</dcterms:created>
  <dcterms:modified xsi:type="dcterms:W3CDTF">2023-02-28T06:36:19Z</dcterms:modified>
</cp:coreProperties>
</file>