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90" yWindow="195" windowWidth="15120" windowHeight="987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26" i="1" l="1"/>
  <c r="C24" i="1"/>
  <c r="E24" i="1"/>
  <c r="G24" i="1"/>
  <c r="H24" i="1"/>
  <c r="I24" i="1"/>
  <c r="B24" i="1"/>
  <c r="I17" i="1"/>
  <c r="I15" i="1"/>
  <c r="I13" i="1"/>
  <c r="I7" i="1"/>
  <c r="I23" i="1" l="1"/>
  <c r="I21" i="1"/>
  <c r="I19" i="1"/>
  <c r="I11" i="1"/>
  <c r="I9" i="1"/>
  <c r="I5" i="1"/>
</calcChain>
</file>

<file path=xl/sharedStrings.xml><?xml version="1.0" encoding="utf-8"?>
<sst xmlns="http://schemas.openxmlformats.org/spreadsheetml/2006/main" count="24" uniqueCount="24">
  <si>
    <t>Адрес МКД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</si>
  <si>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</si>
  <si>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</si>
  <si>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</si>
  <si>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</si>
  <si>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</si>
  <si>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</si>
  <si>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</si>
  <si>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</si>
  <si>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</si>
  <si>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</si>
  <si>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</si>
  <si>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Потребленный объем</t>
  </si>
  <si>
    <t>Никольское шоссе, 27</t>
  </si>
  <si>
    <t>ХВ на содержание о/и</t>
  </si>
  <si>
    <t>ХВ на ГВ на содержание о/и (теплоноситель)</t>
  </si>
  <si>
    <t>Тепловая энергия на  подогрев  ХВ для  ГВ на содержание о/и</t>
  </si>
  <si>
    <t xml:space="preserve">Платежеспособность  - </t>
  </si>
  <si>
    <t>Аренда общего имущества МКД - 3,6 т.руб.</t>
  </si>
  <si>
    <t xml:space="preserve">Сведения за 2022 год о начислении платы за жилищные услуги. </t>
  </si>
  <si>
    <t>ХВ повышающий коэффициент</t>
  </si>
  <si>
    <t>Отведение сточных вод на содержание о/и</t>
  </si>
  <si>
    <t>Взнос на кап. ремонт о/и в МКД</t>
  </si>
  <si>
    <t>Пени на кап.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</si>
</sst>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000"/>
    <numFmt numFmtId="166" formatCode="#,##0.0"/>
    <numFmt numFmtId="167" formatCode="#,##0.0000"/>
    <numFmt numFmtId="168" formatCode="0.0%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left"/>
    </xf>
    <xf numFmtId="4" fontId="3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/>
    <xf numFmtId="0" fontId="3" fillId="0" borderId="0" xfId="0" applyFont="1" applyAlignment="1">
      <alignment horizont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4" fontId="4" fillId="2" borderId="4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horizontal="center" vertical="center"/>
    </xf>
    <xf numFmtId="4" fontId="4" fillId="2" borderId="4" xfId="2" applyNumberFormat="1" applyFont="1" applyFill="1" applyBorder="1" applyAlignment="1">
      <alignment horizontal="center" vertical="center"/>
    </xf>
    <xf numFmtId="166" fontId="4" fillId="2" borderId="4" xfId="2" applyNumberFormat="1" applyFont="1" applyFill="1" applyBorder="1" applyAlignment="1">
      <alignment horizontal="center" vertical="center"/>
    </xf>
    <xf numFmtId="0" fontId="4" fillId="2" borderId="4" xfId="2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167" fontId="3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167" fontId="3" fillId="2" borderId="11" xfId="0" applyNumberFormat="1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2" fontId="3" fillId="0" borderId="15" xfId="0" applyNumberFormat="1" applyFont="1" applyFill="1" applyBorder="1" applyAlignment="1">
      <alignment horizontal="center" vertical="center"/>
    </xf>
    <xf numFmtId="2" fontId="3" fillId="2" borderId="15" xfId="0" applyNumberFormat="1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vertical="center" wrapText="1"/>
    </xf>
    <xf numFmtId="0" fontId="3" fillId="0" borderId="18" xfId="0" applyFont="1" applyBorder="1"/>
    <xf numFmtId="0" fontId="3" fillId="0" borderId="19" xfId="0" applyFont="1" applyBorder="1"/>
    <xf numFmtId="0" fontId="5" fillId="0" borderId="0" xfId="0" applyFont="1"/>
    <xf numFmtId="0" fontId="2" fillId="0" borderId="0" xfId="0" applyFont="1"/>
    <xf numFmtId="0" fontId="5" fillId="0" borderId="17" xfId="0" applyFont="1" applyBorder="1"/>
    <xf numFmtId="0" fontId="5" fillId="0" borderId="19" xfId="0" applyFont="1" applyBorder="1" applyAlignment="1">
      <alignment horizontal="left"/>
    </xf>
    <xf numFmtId="168" fontId="5" fillId="0" borderId="0" xfId="0" applyNumberFormat="1" applyFont="1" applyAlignment="1">
      <alignment horizontal="left"/>
    </xf>
    <xf numFmtId="4" fontId="0" fillId="0" borderId="0" xfId="0" applyNumberFormat="1"/>
    <xf numFmtId="0" fontId="5" fillId="0" borderId="0" xfId="0" applyFont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4" fontId="5" fillId="0" borderId="20" xfId="0" applyNumberFormat="1" applyFont="1" applyFill="1" applyBorder="1" applyAlignment="1">
      <alignment horizontal="center"/>
    </xf>
    <xf numFmtId="4" fontId="5" fillId="0" borderId="21" xfId="0" applyNumberFormat="1" applyFont="1" applyFill="1" applyBorder="1" applyAlignment="1">
      <alignment horizontal="center"/>
    </xf>
    <xf numFmtId="4" fontId="5" fillId="0" borderId="22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_горэнерго" xfId="1"/>
    <cellStyle name="Обычный_Лист1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topLeftCell="A22" zoomScaleNormal="100" workbookViewId="0">
      <selection activeCell="B27" sqref="B27"/>
    </sheetView>
  </sheetViews>
  <sheetFormatPr defaultRowHeight="16.5" x14ac:dyDescent="0.25"/>
  <cols>
    <col min="1" max="1" width="26.5703125" style="1" customWidth="1"/>
    <col min="2" max="3" width="19.140625" style="1" customWidth="1"/>
    <col min="4" max="4" width="17.28515625" style="1" customWidth="1"/>
    <col min="5" max="6" width="18.28515625" style="1" customWidth="1"/>
    <col min="7" max="7" width="16.28515625" style="1" customWidth="1"/>
    <col min="8" max="8" width="16.85546875" style="1" customWidth="1"/>
    <col min="9" max="9" width="19.42578125" style="1" customWidth="1"/>
    <col min="10" max="10" width="12.42578125" customWidth="1"/>
    <col min="11" max="11" width="10" bestFit="1" customWidth="1"/>
  </cols>
  <sheetData>
    <row r="1" spans="1:11" s="41" customFormat="1" x14ac:dyDescent="0.25">
      <c r="A1" s="40"/>
      <c r="B1" s="46" t="s">
        <v>19</v>
      </c>
      <c r="C1" s="46"/>
      <c r="D1" s="46"/>
      <c r="E1" s="46"/>
      <c r="F1" s="46"/>
      <c r="G1" s="46"/>
      <c r="H1" s="46"/>
      <c r="I1" s="40"/>
    </row>
    <row r="2" spans="1:11" ht="17.25" thickBot="1" x14ac:dyDescent="0.3">
      <c r="B2" s="6"/>
      <c r="C2" s="6"/>
      <c r="D2" s="6"/>
      <c r="E2" s="6"/>
      <c r="F2" s="6"/>
      <c r="G2" s="6"/>
      <c r="H2" s="6"/>
    </row>
    <row r="3" spans="1:11" ht="50.25" thickBot="1" x14ac:dyDescent="0.3">
      <c r="A3" s="37" t="s">
        <v>0</v>
      </c>
      <c r="B3" s="22" t="s">
        <v>1</v>
      </c>
      <c r="C3" s="23" t="s">
        <v>2</v>
      </c>
      <c r="D3" s="23" t="s">
        <v>12</v>
      </c>
      <c r="E3" s="23" t="s">
        <v>3</v>
      </c>
      <c r="F3" s="23" t="s">
        <v>4</v>
      </c>
      <c r="G3" s="23" t="s">
        <v>5</v>
      </c>
      <c r="H3" s="23" t="s">
        <v>6</v>
      </c>
      <c r="I3" s="24" t="s">
        <v>7</v>
      </c>
    </row>
    <row r="4" spans="1:11" s="41" customFormat="1" ht="18.600000000000001" customHeight="1" x14ac:dyDescent="0.25">
      <c r="A4" s="42" t="s">
        <v>13</v>
      </c>
      <c r="B4" s="54" t="s">
        <v>14</v>
      </c>
      <c r="C4" s="54"/>
      <c r="D4" s="54"/>
      <c r="E4" s="54"/>
      <c r="F4" s="54"/>
      <c r="G4" s="54"/>
      <c r="H4" s="54"/>
      <c r="I4" s="55"/>
    </row>
    <row r="5" spans="1:11" ht="18.600000000000001" customHeight="1" x14ac:dyDescent="0.25">
      <c r="A5" s="38"/>
      <c r="B5" s="33">
        <v>928.33</v>
      </c>
      <c r="C5" s="7">
        <v>2861.47</v>
      </c>
      <c r="D5" s="7">
        <v>126.392274</v>
      </c>
      <c r="E5" s="7">
        <v>2861.47</v>
      </c>
      <c r="F5" s="7"/>
      <c r="G5" s="7"/>
      <c r="H5" s="8">
        <v>2689.62</v>
      </c>
      <c r="I5" s="25">
        <f>B5+C5-H5</f>
        <v>1100.1799999999998</v>
      </c>
    </row>
    <row r="6" spans="1:11" ht="18.600000000000001" customHeight="1" x14ac:dyDescent="0.25">
      <c r="A6" s="38"/>
      <c r="B6" s="56" t="s">
        <v>20</v>
      </c>
      <c r="C6" s="56"/>
      <c r="D6" s="56"/>
      <c r="E6" s="56"/>
      <c r="F6" s="56"/>
      <c r="G6" s="56"/>
      <c r="H6" s="56"/>
      <c r="I6" s="57"/>
    </row>
    <row r="7" spans="1:11" ht="18.600000000000001" customHeight="1" x14ac:dyDescent="0.25">
      <c r="A7" s="38"/>
      <c r="B7" s="34">
        <v>738.9</v>
      </c>
      <c r="C7" s="10"/>
      <c r="D7" s="11"/>
      <c r="E7" s="11"/>
      <c r="F7" s="11"/>
      <c r="G7" s="9"/>
      <c r="H7" s="12"/>
      <c r="I7" s="25">
        <f>B7+C7-H7</f>
        <v>738.9</v>
      </c>
    </row>
    <row r="8" spans="1:11" ht="18.600000000000001" customHeight="1" x14ac:dyDescent="0.25">
      <c r="A8" s="38"/>
      <c r="B8" s="56" t="s">
        <v>15</v>
      </c>
      <c r="C8" s="56"/>
      <c r="D8" s="56"/>
      <c r="E8" s="56"/>
      <c r="F8" s="56"/>
      <c r="G8" s="56"/>
      <c r="H8" s="56"/>
      <c r="I8" s="57"/>
    </row>
    <row r="9" spans="1:11" ht="18.600000000000001" customHeight="1" x14ac:dyDescent="0.25">
      <c r="A9" s="38"/>
      <c r="B9" s="34">
        <v>908.07999999999993</v>
      </c>
      <c r="C9" s="10">
        <v>3433.82</v>
      </c>
      <c r="D9" s="11">
        <v>126.392274</v>
      </c>
      <c r="E9" s="11">
        <v>3433.82</v>
      </c>
      <c r="F9" s="11"/>
      <c r="G9" s="9"/>
      <c r="H9" s="12">
        <v>3225.95</v>
      </c>
      <c r="I9" s="25">
        <f>B9+C9-H9</f>
        <v>1115.9499999999998</v>
      </c>
    </row>
    <row r="10" spans="1:11" ht="18.600000000000001" customHeight="1" x14ac:dyDescent="0.25">
      <c r="A10" s="38"/>
      <c r="B10" s="47" t="s">
        <v>16</v>
      </c>
      <c r="C10" s="48"/>
      <c r="D10" s="48"/>
      <c r="E10" s="48"/>
      <c r="F10" s="48"/>
      <c r="G10" s="48"/>
      <c r="H10" s="48"/>
      <c r="I10" s="49"/>
    </row>
    <row r="11" spans="1:11" ht="18.600000000000001" customHeight="1" x14ac:dyDescent="0.25">
      <c r="A11" s="38"/>
      <c r="B11" s="35">
        <v>5833.1899999999987</v>
      </c>
      <c r="C11" s="13">
        <v>21738.42</v>
      </c>
      <c r="D11" s="14">
        <v>6.5722740000000002</v>
      </c>
      <c r="E11" s="13">
        <v>21738.42</v>
      </c>
      <c r="F11" s="14"/>
      <c r="G11" s="13"/>
      <c r="H11" s="12">
        <v>20174.080000000002</v>
      </c>
      <c r="I11" s="25">
        <f>B11+C11-H11</f>
        <v>7397.5299999999952</v>
      </c>
    </row>
    <row r="12" spans="1:11" ht="18.600000000000001" customHeight="1" x14ac:dyDescent="0.25">
      <c r="A12" s="38"/>
      <c r="B12" s="47" t="s">
        <v>21</v>
      </c>
      <c r="C12" s="48"/>
      <c r="D12" s="48"/>
      <c r="E12" s="48"/>
      <c r="F12" s="48"/>
      <c r="G12" s="48"/>
      <c r="H12" s="48"/>
      <c r="I12" s="49"/>
    </row>
    <row r="13" spans="1:11" ht="18.600000000000001" customHeight="1" x14ac:dyDescent="0.25">
      <c r="A13" s="38"/>
      <c r="B13" s="35"/>
      <c r="C13" s="13">
        <v>880.78</v>
      </c>
      <c r="D13" s="14">
        <v>21.065380000000001</v>
      </c>
      <c r="E13" s="13">
        <v>880.78</v>
      </c>
      <c r="F13" s="14"/>
      <c r="G13" s="13"/>
      <c r="H13" s="12">
        <v>21.5</v>
      </c>
      <c r="I13" s="25">
        <f>B13+C13-H13</f>
        <v>859.28</v>
      </c>
    </row>
    <row r="14" spans="1:11" ht="18.600000000000001" customHeight="1" x14ac:dyDescent="0.25">
      <c r="A14" s="38"/>
      <c r="B14" s="50" t="s">
        <v>22</v>
      </c>
      <c r="C14" s="50"/>
      <c r="D14" s="50"/>
      <c r="E14" s="50"/>
      <c r="F14" s="50"/>
      <c r="G14" s="50"/>
      <c r="H14" s="50"/>
      <c r="I14" s="53"/>
    </row>
    <row r="15" spans="1:11" ht="18.600000000000001" customHeight="1" x14ac:dyDescent="0.25">
      <c r="A15" s="38"/>
      <c r="B15" s="35"/>
      <c r="C15" s="15">
        <v>243914.2</v>
      </c>
      <c r="D15" s="16">
        <v>14552.4</v>
      </c>
      <c r="E15" s="15">
        <v>125150.64</v>
      </c>
      <c r="F15" s="17"/>
      <c r="G15" s="17">
        <v>118763.56</v>
      </c>
      <c r="H15" s="8">
        <v>147652.28</v>
      </c>
      <c r="I15" s="26">
        <f>B15+C15-H15</f>
        <v>96261.920000000013</v>
      </c>
      <c r="J15" s="45"/>
      <c r="K15" s="45"/>
    </row>
    <row r="16" spans="1:11" ht="18.600000000000001" customHeight="1" x14ac:dyDescent="0.25">
      <c r="A16" s="38"/>
      <c r="B16" s="50" t="s">
        <v>23</v>
      </c>
      <c r="C16" s="51"/>
      <c r="D16" s="51"/>
      <c r="E16" s="51"/>
      <c r="F16" s="51"/>
      <c r="G16" s="51"/>
      <c r="H16" s="51"/>
      <c r="I16" s="52"/>
    </row>
    <row r="17" spans="1:11" ht="18.600000000000001" customHeight="1" x14ac:dyDescent="0.25">
      <c r="A17" s="38"/>
      <c r="B17" s="35"/>
      <c r="C17" s="18">
        <v>24226.71</v>
      </c>
      <c r="D17" s="19"/>
      <c r="E17" s="18">
        <v>1687.13</v>
      </c>
      <c r="F17" s="20"/>
      <c r="G17" s="21">
        <v>22539.58</v>
      </c>
      <c r="H17" s="8">
        <v>1224.1600000000001</v>
      </c>
      <c r="I17" s="25">
        <f>B17+C17-H17</f>
        <v>23002.55</v>
      </c>
    </row>
    <row r="18" spans="1:11" ht="18.600000000000001" customHeight="1" x14ac:dyDescent="0.25">
      <c r="A18" s="38"/>
      <c r="B18" s="50" t="s">
        <v>8</v>
      </c>
      <c r="C18" s="50"/>
      <c r="D18" s="50"/>
      <c r="E18" s="50"/>
      <c r="F18" s="50"/>
      <c r="G18" s="50"/>
      <c r="H18" s="50"/>
      <c r="I18" s="53"/>
    </row>
    <row r="19" spans="1:11" ht="18.600000000000001" customHeight="1" x14ac:dyDescent="0.25">
      <c r="A19" s="38"/>
      <c r="B19" s="35">
        <v>222142.05999999994</v>
      </c>
      <c r="C19" s="15">
        <v>753006.9</v>
      </c>
      <c r="D19" s="16">
        <v>32983.199999999997</v>
      </c>
      <c r="E19" s="15">
        <v>753006.9</v>
      </c>
      <c r="F19" s="17"/>
      <c r="G19" s="17"/>
      <c r="H19" s="8">
        <v>719800.42</v>
      </c>
      <c r="I19" s="26">
        <f>B19+C19-H19</f>
        <v>255348.53999999992</v>
      </c>
      <c r="J19" s="45"/>
      <c r="K19" s="45"/>
    </row>
    <row r="20" spans="1:11" ht="18.600000000000001" customHeight="1" x14ac:dyDescent="0.25">
      <c r="A20" s="38"/>
      <c r="B20" s="50" t="s">
        <v>9</v>
      </c>
      <c r="C20" s="51"/>
      <c r="D20" s="51"/>
      <c r="E20" s="51"/>
      <c r="F20" s="51"/>
      <c r="G20" s="51"/>
      <c r="H20" s="51"/>
      <c r="I20" s="52"/>
    </row>
    <row r="21" spans="1:11" ht="18.600000000000001" customHeight="1" x14ac:dyDescent="0.25">
      <c r="A21" s="38"/>
      <c r="B21" s="35">
        <v>3972.2599999999993</v>
      </c>
      <c r="C21" s="18"/>
      <c r="D21" s="19"/>
      <c r="E21" s="18"/>
      <c r="F21" s="20"/>
      <c r="G21" s="21"/>
      <c r="H21" s="8">
        <v>0.01</v>
      </c>
      <c r="I21" s="25">
        <f>B21+C21-H21</f>
        <v>3972.2499999999991</v>
      </c>
    </row>
    <row r="22" spans="1:11" ht="18.600000000000001" customHeight="1" x14ac:dyDescent="0.25">
      <c r="A22" s="38"/>
      <c r="B22" s="50" t="s">
        <v>10</v>
      </c>
      <c r="C22" s="51"/>
      <c r="D22" s="51"/>
      <c r="E22" s="51"/>
      <c r="F22" s="51"/>
      <c r="G22" s="51"/>
      <c r="H22" s="51"/>
      <c r="I22" s="52"/>
    </row>
    <row r="23" spans="1:11" ht="18.600000000000001" customHeight="1" thickBot="1" x14ac:dyDescent="0.3">
      <c r="A23" s="39"/>
      <c r="B23" s="36">
        <v>48894.880000000005</v>
      </c>
      <c r="C23" s="27">
        <v>144796.26</v>
      </c>
      <c r="D23" s="28">
        <v>32983.199999999997</v>
      </c>
      <c r="E23" s="27">
        <v>144796.26</v>
      </c>
      <c r="F23" s="29"/>
      <c r="G23" s="30"/>
      <c r="H23" s="31">
        <v>138502.32999999999</v>
      </c>
      <c r="I23" s="32">
        <f>B23+C23-H23</f>
        <v>55188.810000000027</v>
      </c>
      <c r="J23" s="45"/>
      <c r="K23" s="45"/>
    </row>
    <row r="24" spans="1:11" s="41" customFormat="1" ht="18.600000000000001" customHeight="1" thickBot="1" x14ac:dyDescent="0.3">
      <c r="A24" s="43" t="s">
        <v>11</v>
      </c>
      <c r="B24" s="58">
        <f>B23+B21+B19+B11+B9+B5+B7+B13+B15+B17</f>
        <v>283417.7</v>
      </c>
      <c r="C24" s="59">
        <f t="shared" ref="C24:I24" si="0">C23+C21+C19+C11+C9+C5+C7+C13+C15+C17</f>
        <v>1194858.56</v>
      </c>
      <c r="D24" s="59"/>
      <c r="E24" s="59">
        <f t="shared" si="0"/>
        <v>1053555.42</v>
      </c>
      <c r="F24" s="59"/>
      <c r="G24" s="59">
        <f t="shared" si="0"/>
        <v>141303.14000000001</v>
      </c>
      <c r="H24" s="59">
        <f t="shared" si="0"/>
        <v>1033290.35</v>
      </c>
      <c r="I24" s="60">
        <f t="shared" si="0"/>
        <v>444985.91</v>
      </c>
    </row>
    <row r="25" spans="1:11" ht="18.600000000000001" customHeight="1" x14ac:dyDescent="0.25">
      <c r="A25" s="2" t="s">
        <v>18</v>
      </c>
      <c r="B25" s="3"/>
      <c r="C25" s="3"/>
      <c r="D25" s="3"/>
      <c r="E25" s="3"/>
      <c r="F25" s="3"/>
      <c r="G25" s="3"/>
      <c r="H25" s="3"/>
      <c r="I25" s="4"/>
    </row>
    <row r="26" spans="1:11" s="41" customFormat="1" ht="18.600000000000001" customHeight="1" x14ac:dyDescent="0.25">
      <c r="A26" s="40" t="s">
        <v>17</v>
      </c>
      <c r="B26" s="44">
        <f>H24/(B24+C24)</f>
        <v>0.69898325364434921</v>
      </c>
      <c r="C26" s="40"/>
      <c r="D26" s="40"/>
      <c r="E26" s="40"/>
      <c r="F26" s="40"/>
      <c r="G26" s="40"/>
      <c r="H26" s="40"/>
      <c r="I26" s="40"/>
    </row>
    <row r="27" spans="1:11" ht="18.600000000000001" customHeight="1" x14ac:dyDescent="0.25"/>
    <row r="28" spans="1:11" ht="15" customHeight="1" x14ac:dyDescent="0.25">
      <c r="C28" s="5"/>
    </row>
    <row r="29" spans="1:11" ht="15" customHeight="1" x14ac:dyDescent="0.25"/>
    <row r="33" ht="15" customHeight="1" x14ac:dyDescent="0.25"/>
    <row r="36" ht="15" customHeight="1" x14ac:dyDescent="0.25"/>
    <row r="38" ht="15" customHeight="1" x14ac:dyDescent="0.25"/>
    <row r="39" ht="15" customHeight="1" x14ac:dyDescent="0.25"/>
    <row r="42" ht="15" customHeight="1" x14ac:dyDescent="0.25"/>
    <row r="44" ht="15" customHeight="1" x14ac:dyDescent="0.25"/>
    <row r="45" ht="15" customHeight="1" x14ac:dyDescent="0.25"/>
    <row r="47" ht="15" customHeight="1" x14ac:dyDescent="0.25"/>
    <row r="48" ht="15" customHeight="1" x14ac:dyDescent="0.25"/>
    <row r="50" ht="15" customHeight="1" x14ac:dyDescent="0.25"/>
    <row r="51" ht="15" customHeight="1" x14ac:dyDescent="0.25"/>
    <row r="53" ht="15" customHeight="1" x14ac:dyDescent="0.25"/>
    <row r="54" ht="15" customHeight="1" x14ac:dyDescent="0.25"/>
  </sheetData>
  <mergeCells count="11">
    <mergeCell ref="B1:H1"/>
    <mergeCell ref="B10:I10"/>
    <mergeCell ref="B20:I20"/>
    <mergeCell ref="B22:I22"/>
    <mergeCell ref="B18:I18"/>
    <mergeCell ref="B4:I4"/>
    <mergeCell ref="B8:I8"/>
    <mergeCell ref="B6:I6"/>
    <mergeCell ref="B12:I12"/>
    <mergeCell ref="B14:I14"/>
    <mergeCell ref="B16:I16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2023-02-21T07:03:54Z</dcterms:modified>
</cp:coreProperties>
</file>