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3" i="1"/>
  <c r="I9" i="1"/>
  <c r="I15" i="1"/>
  <c r="B24" i="1" l="1"/>
  <c r="I7" i="1"/>
  <c r="I21" i="1" l="1"/>
  <c r="I11" i="1" l="1"/>
  <c r="I17" i="1" l="1"/>
  <c r="I19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<sst xmlns="http://schemas.openxmlformats.org/spreadsheetml/2006/main" count="22" uniqueCount="22">
  <si>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</si>
  <si>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</si>
  <si>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</si>
  <si>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</si>
  <si>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</si>
  <si>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</si>
  <si>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</si>
  <si>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</si>
  <si>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</si>
  <si>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</si>
  <si>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</si>
  <si>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</si>
  <si>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</si>
  <si>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</si>
  <si>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</si>
  <si>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 xml:space="preserve"> ГВ на содржание о/и</t>
  </si>
  <si>
    <t>Производственная, 14 Б</t>
  </si>
  <si>
    <t>Аренда общего имущества МКД - 7,2 т.руб.</t>
  </si>
  <si>
    <t xml:space="preserve">Сведения за 2022 год о начислении платы за жилищные услуги. </t>
  </si>
  <si>
    <t xml:space="preserve"> Отведение сточных вод на содржание о/и</t>
  </si>
  <si>
    <t>ХВ повышающий коэффициент</t>
  </si>
  <si>
    <t>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</si>
</sst>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6" fillId="0" borderId="22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6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19" zoomScale="85" zoomScaleNormal="85" workbookViewId="0">
      <selection activeCell="B6" sqref="B6:I6"/>
    </sheetView>
  </sheetViews>
  <sheetFormatPr defaultRowHeight="15" x14ac:dyDescent="0.25"/>
  <cols>
    <col min="1" max="1" width="30.140625" style="1" customWidth="1"/>
    <col min="2" max="2" width="15" style="1" customWidth="1"/>
    <col min="3" max="3" width="15.28515625" style="1" customWidth="1"/>
    <col min="4" max="4" width="17.5703125" style="1" customWidth="1"/>
    <col min="5" max="5" width="16.5703125" style="1" customWidth="1"/>
    <col min="6" max="6" width="15.5703125" style="1" customWidth="1"/>
    <col min="7" max="7" width="16.28515625" style="1" customWidth="1"/>
    <col min="8" max="8" width="15.85546875" style="1" customWidth="1"/>
    <col min="9" max="9" width="13.7109375" style="1" customWidth="1"/>
    <col min="10" max="10" width="10" bestFit="1" customWidth="1"/>
  </cols>
  <sheetData>
    <row r="1" spans="1:9" ht="16.5" x14ac:dyDescent="0.25">
      <c r="A1" s="3"/>
      <c r="B1" s="51" t="s">
        <v>18</v>
      </c>
      <c r="C1" s="51"/>
      <c r="D1" s="51"/>
      <c r="E1" s="51"/>
      <c r="F1" s="51"/>
      <c r="G1" s="51"/>
      <c r="H1" s="51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8" t="s">
        <v>8</v>
      </c>
    </row>
    <row r="4" spans="1:9" ht="12.75" customHeight="1" x14ac:dyDescent="0.25">
      <c r="A4" s="38"/>
      <c r="B4" s="41"/>
      <c r="C4" s="44"/>
      <c r="D4" s="44"/>
      <c r="E4" s="44"/>
      <c r="F4" s="44"/>
      <c r="G4" s="44"/>
      <c r="H4" s="44"/>
      <c r="I4" s="49"/>
    </row>
    <row r="5" spans="1:9" ht="25.5" customHeight="1" thickBot="1" x14ac:dyDescent="0.3">
      <c r="A5" s="39"/>
      <c r="B5" s="42"/>
      <c r="C5" s="45"/>
      <c r="D5" s="45"/>
      <c r="E5" s="45"/>
      <c r="F5" s="45"/>
      <c r="G5" s="45"/>
      <c r="H5" s="45"/>
      <c r="I5" s="50"/>
    </row>
    <row r="6" spans="1:9" ht="19.5" customHeight="1" x14ac:dyDescent="0.25">
      <c r="A6" s="19" t="s">
        <v>16</v>
      </c>
      <c r="B6" s="46" t="s">
        <v>13</v>
      </c>
      <c r="C6" s="46"/>
      <c r="D6" s="46"/>
      <c r="E6" s="46"/>
      <c r="F6" s="46"/>
      <c r="G6" s="46"/>
      <c r="H6" s="46"/>
      <c r="I6" s="47"/>
    </row>
    <row r="7" spans="1:9" ht="19.5" customHeight="1" x14ac:dyDescent="0.25">
      <c r="A7" s="20"/>
      <c r="B7" s="17">
        <v>2320.4699999999998</v>
      </c>
      <c r="C7" s="8">
        <v>6398.25</v>
      </c>
      <c r="D7" s="8">
        <v>240.40802400000001</v>
      </c>
      <c r="E7" s="9">
        <v>6398.25</v>
      </c>
      <c r="F7" s="9"/>
      <c r="G7" s="10"/>
      <c r="H7" s="9">
        <v>6287.58</v>
      </c>
      <c r="I7" s="16">
        <f>SUM(B7+C7-H7)</f>
        <v>2431.1399999999994</v>
      </c>
    </row>
    <row r="8" spans="1:9" ht="19.5" customHeight="1" x14ac:dyDescent="0.25">
      <c r="A8" s="20"/>
      <c r="B8" s="32" t="s">
        <v>20</v>
      </c>
      <c r="C8" s="32"/>
      <c r="D8" s="32"/>
      <c r="E8" s="32"/>
      <c r="F8" s="32"/>
      <c r="G8" s="32"/>
      <c r="H8" s="32"/>
      <c r="I8" s="33"/>
    </row>
    <row r="9" spans="1:9" ht="19.5" customHeight="1" x14ac:dyDescent="0.25">
      <c r="A9" s="20"/>
      <c r="B9" s="17">
        <v>4873.38</v>
      </c>
      <c r="C9" s="8"/>
      <c r="D9" s="8"/>
      <c r="E9" s="9"/>
      <c r="F9" s="9"/>
      <c r="G9" s="10"/>
      <c r="H9" s="9">
        <v>465</v>
      </c>
      <c r="I9" s="16">
        <f t="shared" ref="I9" si="0">SUM(B9+C9-H9)</f>
        <v>4408.38</v>
      </c>
    </row>
    <row r="10" spans="1:9" ht="19.5" customHeight="1" x14ac:dyDescent="0.25">
      <c r="A10" s="20"/>
      <c r="B10" s="32" t="s">
        <v>15</v>
      </c>
      <c r="C10" s="32"/>
      <c r="D10" s="32"/>
      <c r="E10" s="32"/>
      <c r="F10" s="32"/>
      <c r="G10" s="32"/>
      <c r="H10" s="32"/>
      <c r="I10" s="33"/>
    </row>
    <row r="11" spans="1:9" ht="19.5" customHeight="1" x14ac:dyDescent="0.25">
      <c r="A11" s="20"/>
      <c r="B11" s="17">
        <v>14550.590000000004</v>
      </c>
      <c r="C11" s="8">
        <v>40293.65</v>
      </c>
      <c r="D11" s="8">
        <v>240.40802400000001</v>
      </c>
      <c r="E11" s="9">
        <v>40293.65</v>
      </c>
      <c r="F11" s="9"/>
      <c r="G11" s="10"/>
      <c r="H11" s="9">
        <v>39688.07</v>
      </c>
      <c r="I11" s="16">
        <f t="shared" ref="I11" si="1">SUM(B11+C11-H11)</f>
        <v>15156.170000000006</v>
      </c>
    </row>
    <row r="12" spans="1:9" ht="19.5" customHeight="1" x14ac:dyDescent="0.25">
      <c r="A12" s="20"/>
      <c r="B12" s="32" t="s">
        <v>21</v>
      </c>
      <c r="C12" s="32"/>
      <c r="D12" s="32"/>
      <c r="E12" s="32"/>
      <c r="F12" s="32"/>
      <c r="G12" s="32"/>
      <c r="H12" s="32"/>
      <c r="I12" s="33"/>
    </row>
    <row r="13" spans="1:9" ht="19.5" customHeight="1" x14ac:dyDescent="0.25">
      <c r="A13" s="20"/>
      <c r="B13" s="17">
        <v>16734.2</v>
      </c>
      <c r="C13" s="8"/>
      <c r="D13" s="8"/>
      <c r="E13" s="9"/>
      <c r="F13" s="9"/>
      <c r="G13" s="10"/>
      <c r="H13" s="9">
        <v>1617.49</v>
      </c>
      <c r="I13" s="16">
        <f t="shared" ref="I13" si="2">SUM(B13+C13-H13)</f>
        <v>15116.710000000001</v>
      </c>
    </row>
    <row r="14" spans="1:9" ht="19.5" customHeight="1" x14ac:dyDescent="0.25">
      <c r="A14" s="20"/>
      <c r="B14" s="32" t="s">
        <v>19</v>
      </c>
      <c r="C14" s="32"/>
      <c r="D14" s="32"/>
      <c r="E14" s="32"/>
      <c r="F14" s="32"/>
      <c r="G14" s="32"/>
      <c r="H14" s="32"/>
      <c r="I14" s="33"/>
    </row>
    <row r="15" spans="1:9" ht="19.5" customHeight="1" x14ac:dyDescent="0.25">
      <c r="A15" s="20"/>
      <c r="B15" s="17">
        <v>14550.590000000004</v>
      </c>
      <c r="C15" s="8">
        <v>1675.28</v>
      </c>
      <c r="D15" s="8">
        <v>40.067999</v>
      </c>
      <c r="E15" s="9">
        <v>1675.28</v>
      </c>
      <c r="F15" s="9"/>
      <c r="G15" s="10"/>
      <c r="H15" s="9">
        <v>105.32</v>
      </c>
      <c r="I15" s="16">
        <f t="shared" ref="I15" si="3">SUM(B15+C15-H15)</f>
        <v>16120.550000000005</v>
      </c>
    </row>
    <row r="16" spans="1:9" ht="19.5" customHeight="1" x14ac:dyDescent="0.25">
      <c r="A16" s="20"/>
      <c r="B16" s="32" t="s">
        <v>9</v>
      </c>
      <c r="C16" s="32"/>
      <c r="D16" s="32"/>
      <c r="E16" s="32"/>
      <c r="F16" s="32"/>
      <c r="G16" s="32"/>
      <c r="H16" s="32"/>
      <c r="I16" s="33"/>
    </row>
    <row r="17" spans="1:17" ht="19.5" customHeight="1" x14ac:dyDescent="0.25">
      <c r="A17" s="20"/>
      <c r="B17" s="18">
        <v>406838.03</v>
      </c>
      <c r="C17" s="8">
        <v>1155344.76</v>
      </c>
      <c r="D17" s="13">
        <v>50606.400000000001</v>
      </c>
      <c r="E17" s="12">
        <v>1155344.76</v>
      </c>
      <c r="F17" s="14"/>
      <c r="G17" s="15"/>
      <c r="H17" s="10">
        <v>1097808.1599999999</v>
      </c>
      <c r="I17" s="16">
        <f>B17+C17-H17</f>
        <v>464374.63000000012</v>
      </c>
    </row>
    <row r="18" spans="1:17" ht="19.5" customHeight="1" x14ac:dyDescent="0.25">
      <c r="A18" s="20"/>
      <c r="B18" s="32" t="s">
        <v>10</v>
      </c>
      <c r="C18" s="34"/>
      <c r="D18" s="34"/>
      <c r="E18" s="34"/>
      <c r="F18" s="34"/>
      <c r="G18" s="34"/>
      <c r="H18" s="34"/>
      <c r="I18" s="35"/>
    </row>
    <row r="19" spans="1:17" ht="19.5" customHeight="1" x14ac:dyDescent="0.25">
      <c r="A19" s="20"/>
      <c r="B19" s="18">
        <v>7902.3200000000006</v>
      </c>
      <c r="C19" s="8"/>
      <c r="D19" s="11"/>
      <c r="E19" s="11"/>
      <c r="F19" s="11"/>
      <c r="G19" s="11"/>
      <c r="H19" s="10">
        <v>593.36</v>
      </c>
      <c r="I19" s="16">
        <f>SUM(B19+C19-H19)</f>
        <v>7308.9600000000009</v>
      </c>
    </row>
    <row r="20" spans="1:17" ht="19.5" customHeight="1" x14ac:dyDescent="0.25">
      <c r="A20" s="20"/>
      <c r="B20" s="32" t="s">
        <v>11</v>
      </c>
      <c r="C20" s="36"/>
      <c r="D20" s="36"/>
      <c r="E20" s="36"/>
      <c r="F20" s="36"/>
      <c r="G20" s="36"/>
      <c r="H20" s="36"/>
      <c r="I20" s="35"/>
    </row>
    <row r="21" spans="1:17" ht="19.5" customHeight="1" thickBot="1" x14ac:dyDescent="0.3">
      <c r="A21" s="20"/>
      <c r="B21" s="21">
        <v>85711.249999999971</v>
      </c>
      <c r="C21" s="8">
        <v>222162.6</v>
      </c>
      <c r="D21" s="23">
        <v>50606.400000000001</v>
      </c>
      <c r="E21" s="22">
        <v>222162.6</v>
      </c>
      <c r="F21" s="24"/>
      <c r="G21" s="25"/>
      <c r="H21" s="26">
        <v>213552.6</v>
      </c>
      <c r="I21" s="16">
        <f>SUM(B21+C21-H21)</f>
        <v>94321.249999999971</v>
      </c>
    </row>
    <row r="22" spans="1:17" s="6" customFormat="1" ht="19.5" customHeight="1" thickBot="1" x14ac:dyDescent="0.3">
      <c r="A22" s="27" t="s">
        <v>12</v>
      </c>
      <c r="B22" s="30">
        <f>SUM(B21+B19+B17+B7)+B11+B9+B13+B15</f>
        <v>553480.82999999996</v>
      </c>
      <c r="C22" s="30">
        <f t="shared" ref="C22:I22" si="4">SUM(C21+C19+C17+C7)+C11+C9+C13+C15</f>
        <v>1425874.54</v>
      </c>
      <c r="D22" s="30"/>
      <c r="E22" s="30">
        <f t="shared" si="4"/>
        <v>1425874.54</v>
      </c>
      <c r="F22" s="30"/>
      <c r="G22" s="30">
        <f t="shared" si="4"/>
        <v>0</v>
      </c>
      <c r="H22" s="30">
        <f t="shared" si="4"/>
        <v>1360117.58</v>
      </c>
      <c r="I22" s="52">
        <f t="shared" si="4"/>
        <v>619237.79000000015</v>
      </c>
      <c r="J22" s="5"/>
      <c r="L22" s="7"/>
      <c r="M22" s="7"/>
      <c r="N22" s="7"/>
      <c r="O22" s="7"/>
      <c r="P22" s="7"/>
      <c r="Q22" s="7"/>
    </row>
    <row r="23" spans="1:17" ht="16.5" x14ac:dyDescent="0.25">
      <c r="A23" s="3" t="s">
        <v>17</v>
      </c>
      <c r="E23" s="2"/>
      <c r="I23" s="2"/>
    </row>
    <row r="24" spans="1:17" s="6" customFormat="1" ht="16.5" x14ac:dyDescent="0.25">
      <c r="A24" s="28" t="s">
        <v>14</v>
      </c>
      <c r="B24" s="31">
        <f>H22/(B22+C22)</f>
        <v>0.68715178720029435</v>
      </c>
      <c r="C24" s="28"/>
      <c r="D24" s="29"/>
      <c r="E24" s="28"/>
      <c r="F24" s="28"/>
      <c r="G24" s="28"/>
      <c r="H24" s="28"/>
      <c r="I24" s="29"/>
    </row>
    <row r="25" spans="1:17" ht="16.5" x14ac:dyDescent="0.25">
      <c r="A25" s="3"/>
      <c r="E25" s="2"/>
      <c r="I25" s="2"/>
    </row>
    <row r="26" spans="1:17" x14ac:dyDescent="0.25">
      <c r="D26" s="2"/>
      <c r="E26" s="2"/>
    </row>
    <row r="27" spans="1:17" x14ac:dyDescent="0.25">
      <c r="C27" s="2"/>
      <c r="G27" s="2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2023-03-03T00:09:59Z</dcterms:modified>
</cp:coreProperties>
</file>