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Для сайта Квадо\за 2022 отчеты по перечням\УК Концепт-1  2022 отчеты по перечням\"/>
    </mc:Choice>
  </mc:AlternateContent>
  <bookViews>
    <workbookView xWindow="0" yWindow="0" windowWidth="23040" windowHeight="9195"/>
  </bookViews>
  <sheets>
    <sheet name="Скорикова 33" sheetId="1" r:id="rId1"/>
  </sheets>
  <definedNames>
    <definedName name="_xlnm.Print_Area" localSheetId="0">'Скорикова 33'!$A$1:$I$90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9" i="1" l="1"/>
  <c r="I71" i="1"/>
  <c r="I68" i="1"/>
  <c r="I63" i="1"/>
  <c r="I57" i="1"/>
  <c r="I55" i="1"/>
  <c r="I48" i="1"/>
  <c r="I42" i="1"/>
  <c r="I40" i="1"/>
  <c r="I26" i="1"/>
  <c r="I24" i="1"/>
  <c r="I21" i="1"/>
  <c r="I19" i="1"/>
  <c r="I14" i="1"/>
  <c r="I90" i="1" l="1"/>
  <c r="H90" i="1" l="1"/>
  <c r="H89" i="1"/>
  <c r="D89" i="1" s="1"/>
  <c r="H71" i="1"/>
  <c r="D71" i="1" s="1"/>
  <c r="H68" i="1"/>
  <c r="D68" i="1"/>
  <c r="H63" i="1"/>
  <c r="D63" i="1"/>
  <c r="H57" i="1"/>
  <c r="D57" i="1" s="1"/>
  <c r="H55" i="1"/>
  <c r="D55" i="1" s="1"/>
  <c r="H48" i="1"/>
  <c r="D48" i="1"/>
  <c r="H42" i="1"/>
  <c r="D42" i="1"/>
  <c r="H40" i="1"/>
  <c r="D40" i="1" s="1"/>
  <c r="H26" i="1"/>
  <c r="D26" i="1" s="1"/>
  <c r="H24" i="1"/>
  <c r="D24" i="1"/>
  <c r="H21" i="1"/>
  <c r="D21" i="1"/>
  <c r="H19" i="1"/>
  <c r="D19" i="1" s="1"/>
  <c r="D14" i="1"/>
  <c r="D90" i="1" l="1"/>
</calcChain>
</file>

<file path=xl/sharedStrings.xml><?xml version="1.0" encoding="utf-8"?>
<sst xmlns="http://schemas.openxmlformats.org/spreadsheetml/2006/main" count="149" uniqueCount="115">
  <si>
    <t xml:space="preserve">Отчет о выполненных работах и оказанных услугах по содержанию общего имущества </t>
  </si>
  <si>
    <t>Год постройки</t>
  </si>
  <si>
    <t>Количество этажей</t>
  </si>
  <si>
    <t>Количество подъездов</t>
  </si>
  <si>
    <t>Количество квартир</t>
  </si>
  <si>
    <t xml:space="preserve">многоквартирного дома № 33 по ул. Скорикова города Белогорска </t>
  </si>
  <si>
    <t xml:space="preserve">Площадь подвальных помещений, кв.м. </t>
  </si>
  <si>
    <t>Площадь лестничных клеток, тамбуров, кв.м.</t>
  </si>
  <si>
    <t>Общая площадь жилых помещений МКД, кв.м.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</si>
  <si>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</si>
  <si>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</si>
  <si>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</si>
  <si>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</si>
  <si>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</si>
  <si>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</si>
  <si>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</si>
  <si>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</si>
  <si>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</si>
  <si>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</si>
  <si>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</si>
  <si>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</si>
  <si>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</si>
  <si>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</si>
  <si>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</si>
  <si>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</si>
  <si>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</si>
  <si>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</si>
  <si>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</si>
  <si>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</si>
  <si>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</si>
  <si>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</si>
  <si>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</si>
  <si>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</si>
  <si>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</si>
  <si>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</si>
  <si>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</si>
  <si>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</si>
  <si>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</si>
  <si>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</si>
  <si>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</si>
  <si>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</si>
  <si>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</si>
  <si>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</si>
  <si>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</si>
  <si>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</si>
  <si>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</si>
  <si>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</si>
  <si>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</si>
  <si>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</si>
  <si>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</si>
  <si>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ежедневно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</si>
  <si>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</si>
  <si>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</si>
  <si>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</si>
  <si>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</si>
  <si>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</si>
  <si>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</si>
  <si>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</si>
  <si>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</si>
  <si>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Контроль состояния ,работоспособности, техническое обслуживание коллективного (общедомового) прибора учета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</si>
  <si>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</si>
  <si>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</si>
  <si>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</si>
  <si>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</si>
  <si>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</si>
  <si>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</si>
  <si>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</si>
  <si>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</si>
  <si>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</si>
  <si>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</si>
  <si>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</si>
  <si>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</si>
  <si>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</si>
  <si>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</si>
  <si>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</si>
  <si>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</si>
  <si>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</si>
  <si>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</si>
  <si>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</si>
  <si>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</si>
  <si>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</si>
  <si>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</si>
  <si>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</si>
  <si>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</si>
  <si>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</si>
  <si>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</si>
  <si>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</si>
  <si>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</si>
  <si>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</si>
  <si>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</si>
  <si>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</si>
  <si>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</si>
  <si>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ЖКХ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</si>
  <si>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</si>
  <si>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</si>
  <si>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</si>
  <si>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</si>
  <si>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</si>
  <si>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</si>
  <si>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</si>
  <si>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</si>
  <si>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ЖКУ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</si>
  <si>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</si>
  <si>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</si>
  <si>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</si>
  <si>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</si>
  <si>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</si>
  <si>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</si>
  <si>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</si>
  <si>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</si>
  <si>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</si>
  <si>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Всего в год руб.за 2500,2 кв.м.</t>
  </si>
  <si>
    <t>Плановая стоимость работ и услуг на 2022 г., руб.</t>
  </si>
  <si>
    <t>Фактическое выполнение работ и  услуг в 2022 г., руб.</t>
  </si>
  <si>
    <t>за период с 01 января  по 31 декабря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</si>
</sst>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/>
    <xf numFmtId="4" fontId="1" fillId="0" borderId="0" xfId="0" applyNumberFormat="1" applyFont="1"/>
    <xf numFmtId="4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3" fillId="0" borderId="1" xfId="0" applyFont="1" applyBorder="1" applyAlignment="1">
      <alignment vertical="top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/>
    <xf numFmtId="2" fontId="1" fillId="0" borderId="0" xfId="0" applyNumberFormat="1" applyFont="1"/>
    <xf numFmtId="4" fontId="4" fillId="0" borderId="1" xfId="0" applyNumberFormat="1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3" fillId="2" borderId="1" xfId="0" applyFont="1" applyFill="1" applyBorder="1" applyAlignment="1">
      <alignment vertical="top" wrapText="1"/>
    </xf>
    <xf numFmtId="0" fontId="4" fillId="0" borderId="1" xfId="0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O90"/>
  <sheetViews>
    <sheetView tabSelected="1" zoomScaleNormal="100" workbookViewId="0">
      <selection activeCell="K8" sqref="K8"/>
    </sheetView>
  </sheetViews>
  <sheetFormatPr defaultColWidth="8.85546875" defaultRowHeight="12.75" x14ac:dyDescent="0.2"/>
  <cols>
    <col min="1" max="1" width="6" style="1" customWidth="1"/>
    <col min="2" max="2" width="44.28515625" style="6" customWidth="1"/>
    <col min="3" max="3" width="18" style="3" customWidth="1"/>
    <col min="4" max="4" width="13.5703125" style="4" customWidth="1"/>
    <col min="5" max="5" width="12.7109375" style="5" hidden="1" customWidth="1"/>
    <col min="6" max="6" width="7.7109375" style="3" hidden="1" customWidth="1"/>
    <col min="7" max="7" width="9.85546875" style="3" hidden="1" customWidth="1"/>
    <col min="8" max="8" width="8.7109375" style="3" hidden="1" customWidth="1"/>
    <col min="9" max="9" width="13.28515625" style="3" customWidth="1"/>
    <col min="10" max="16384" width="8.85546875" style="3"/>
  </cols>
  <sheetData>
    <row r="1" spans="1:15" x14ac:dyDescent="0.2">
      <c r="A1" s="27" t="s">
        <v>0</v>
      </c>
      <c r="B1" s="27"/>
      <c r="C1" s="27"/>
      <c r="D1" s="27"/>
      <c r="E1" s="27"/>
    </row>
    <row r="2" spans="1:15" x14ac:dyDescent="0.2">
      <c r="A2" s="27" t="s">
        <v>5</v>
      </c>
      <c r="B2" s="27"/>
      <c r="C2" s="27"/>
      <c r="D2" s="27"/>
      <c r="E2" s="27"/>
    </row>
    <row r="3" spans="1:15" x14ac:dyDescent="0.2">
      <c r="A3" s="27" t="s">
        <v>114</v>
      </c>
      <c r="B3" s="27"/>
      <c r="C3" s="27"/>
      <c r="D3" s="27"/>
      <c r="E3" s="27"/>
    </row>
    <row r="4" spans="1:15" ht="22.15" customHeight="1" x14ac:dyDescent="0.2">
      <c r="C4" s="2" t="s">
        <v>1</v>
      </c>
      <c r="D4" s="1">
        <v>2017</v>
      </c>
      <c r="E4" s="3"/>
    </row>
    <row r="5" spans="1:15" x14ac:dyDescent="0.2">
      <c r="C5" s="2" t="s">
        <v>2</v>
      </c>
      <c r="D5" s="1">
        <v>5</v>
      </c>
      <c r="E5" s="3"/>
    </row>
    <row r="6" spans="1:15" x14ac:dyDescent="0.2">
      <c r="C6" s="2" t="s">
        <v>3</v>
      </c>
      <c r="D6" s="1">
        <v>2</v>
      </c>
      <c r="E6" s="3"/>
    </row>
    <row r="7" spans="1:15" x14ac:dyDescent="0.2">
      <c r="C7" s="2" t="s">
        <v>4</v>
      </c>
      <c r="D7" s="1">
        <v>36</v>
      </c>
      <c r="E7" s="3"/>
    </row>
    <row r="8" spans="1:15" x14ac:dyDescent="0.2">
      <c r="C8" s="2" t="s">
        <v>8</v>
      </c>
      <c r="D8" s="17">
        <v>2500.1999999999998</v>
      </c>
      <c r="E8" s="3"/>
    </row>
    <row r="9" spans="1:15" x14ac:dyDescent="0.2">
      <c r="C9" s="2" t="s">
        <v>7</v>
      </c>
      <c r="D9" s="1">
        <v>261.60000000000002</v>
      </c>
      <c r="E9" s="3"/>
    </row>
    <row r="10" spans="1:15" x14ac:dyDescent="0.2">
      <c r="C10" s="2" t="s">
        <v>6</v>
      </c>
      <c r="D10" s="1">
        <v>450.2</v>
      </c>
      <c r="E10" s="3"/>
    </row>
    <row r="12" spans="1:15" ht="77.45" customHeight="1" x14ac:dyDescent="0.2">
      <c r="A12" s="7" t="s">
        <v>9</v>
      </c>
      <c r="B12" s="7" t="s">
        <v>10</v>
      </c>
      <c r="C12" s="7" t="s">
        <v>11</v>
      </c>
      <c r="D12" s="8" t="s">
        <v>112</v>
      </c>
      <c r="E12" s="9" t="s">
        <v>12</v>
      </c>
      <c r="H12" s="10"/>
      <c r="I12" s="8" t="s">
        <v>113</v>
      </c>
      <c r="M12" s="12"/>
      <c r="O12" s="10"/>
    </row>
    <row r="13" spans="1:15" x14ac:dyDescent="0.2">
      <c r="A13" s="26" t="s">
        <v>13</v>
      </c>
      <c r="B13" s="26"/>
      <c r="C13" s="26"/>
      <c r="D13" s="26"/>
      <c r="E13" s="26"/>
      <c r="H13" s="10"/>
    </row>
    <row r="14" spans="1:15" ht="93" customHeight="1" x14ac:dyDescent="0.2">
      <c r="A14" s="7">
        <v>1</v>
      </c>
      <c r="B14" s="11" t="s">
        <v>14</v>
      </c>
      <c r="C14" s="7" t="s">
        <v>15</v>
      </c>
      <c r="D14" s="20">
        <f>E14*H14*12</f>
        <v>22501.8</v>
      </c>
      <c r="E14" s="21">
        <v>0.75</v>
      </c>
      <c r="H14" s="22">
        <v>2500.1999999999998</v>
      </c>
      <c r="I14" s="20">
        <f>D14</f>
        <v>22501.8</v>
      </c>
    </row>
    <row r="15" spans="1:15" ht="42.75" customHeight="1" x14ac:dyDescent="0.2">
      <c r="A15" s="7">
        <v>2</v>
      </c>
      <c r="B15" s="11" t="s">
        <v>16</v>
      </c>
      <c r="C15" s="7" t="s">
        <v>17</v>
      </c>
      <c r="D15" s="20"/>
      <c r="E15" s="21"/>
      <c r="H15" s="22"/>
      <c r="I15" s="20"/>
    </row>
    <row r="16" spans="1:15" ht="30.75" customHeight="1" x14ac:dyDescent="0.2">
      <c r="A16" s="7">
        <v>3</v>
      </c>
      <c r="B16" s="11" t="s">
        <v>18</v>
      </c>
      <c r="C16" s="7" t="s">
        <v>17</v>
      </c>
      <c r="D16" s="20"/>
      <c r="E16" s="21"/>
      <c r="H16" s="22"/>
      <c r="I16" s="20"/>
    </row>
    <row r="17" spans="1:9" ht="40.5" customHeight="1" x14ac:dyDescent="0.2">
      <c r="A17" s="7">
        <v>4</v>
      </c>
      <c r="B17" s="11" t="s">
        <v>19</v>
      </c>
      <c r="C17" s="7" t="s">
        <v>17</v>
      </c>
      <c r="D17" s="20"/>
      <c r="E17" s="21"/>
      <c r="H17" s="22"/>
      <c r="I17" s="20"/>
    </row>
    <row r="18" spans="1:9" ht="55.5" customHeight="1" x14ac:dyDescent="0.2">
      <c r="A18" s="7">
        <v>5</v>
      </c>
      <c r="B18" s="11" t="s">
        <v>20</v>
      </c>
      <c r="C18" s="7" t="s">
        <v>17</v>
      </c>
      <c r="D18" s="20"/>
      <c r="E18" s="21"/>
      <c r="H18" s="22"/>
      <c r="I18" s="20"/>
    </row>
    <row r="19" spans="1:9" ht="32.25" customHeight="1" x14ac:dyDescent="0.2">
      <c r="A19" s="7">
        <v>6</v>
      </c>
      <c r="B19" s="11" t="s">
        <v>21</v>
      </c>
      <c r="C19" s="7"/>
      <c r="D19" s="8">
        <f>E19*H19*12</f>
        <v>3000.24</v>
      </c>
      <c r="E19" s="9">
        <v>0.1</v>
      </c>
      <c r="H19" s="12">
        <f>H14</f>
        <v>2500.1999999999998</v>
      </c>
      <c r="I19" s="8">
        <f>D19</f>
        <v>3000.24</v>
      </c>
    </row>
    <row r="20" spans="1:9" x14ac:dyDescent="0.2">
      <c r="A20" s="26" t="s">
        <v>22</v>
      </c>
      <c r="B20" s="26"/>
      <c r="C20" s="26"/>
      <c r="D20" s="26"/>
      <c r="E20" s="26"/>
      <c r="H20" s="10"/>
    </row>
    <row r="21" spans="1:9" ht="27.6" customHeight="1" x14ac:dyDescent="0.2">
      <c r="A21" s="7">
        <v>1</v>
      </c>
      <c r="B21" s="11" t="s">
        <v>23</v>
      </c>
      <c r="C21" s="7" t="s">
        <v>24</v>
      </c>
      <c r="D21" s="20">
        <f>E21*H21*12</f>
        <v>31502.52</v>
      </c>
      <c r="E21" s="21">
        <v>1.05</v>
      </c>
      <c r="H21" s="22">
        <f>H14</f>
        <v>2500.1999999999998</v>
      </c>
      <c r="I21" s="20">
        <f>D21</f>
        <v>31502.52</v>
      </c>
    </row>
    <row r="22" spans="1:9" ht="30" customHeight="1" x14ac:dyDescent="0.2">
      <c r="A22" s="7">
        <v>2</v>
      </c>
      <c r="B22" s="11" t="s">
        <v>25</v>
      </c>
      <c r="C22" s="7" t="s">
        <v>26</v>
      </c>
      <c r="D22" s="20"/>
      <c r="E22" s="21"/>
      <c r="H22" s="22"/>
      <c r="I22" s="20"/>
    </row>
    <row r="23" spans="1:9" ht="78" customHeight="1" x14ac:dyDescent="0.2">
      <c r="A23" s="7">
        <v>3</v>
      </c>
      <c r="B23" s="11" t="s">
        <v>27</v>
      </c>
      <c r="C23" s="7" t="s">
        <v>26</v>
      </c>
      <c r="D23" s="20"/>
      <c r="E23" s="21"/>
      <c r="H23" s="22"/>
      <c r="I23" s="20"/>
    </row>
    <row r="24" spans="1:9" ht="43.5" customHeight="1" x14ac:dyDescent="0.2">
      <c r="A24" s="7">
        <v>4</v>
      </c>
      <c r="B24" s="11" t="s">
        <v>28</v>
      </c>
      <c r="C24" s="7" t="s">
        <v>17</v>
      </c>
      <c r="D24" s="8">
        <f>E24*H24*12</f>
        <v>6300.503999999999</v>
      </c>
      <c r="E24" s="9">
        <v>0.21</v>
      </c>
      <c r="H24" s="12">
        <f>H14</f>
        <v>2500.1999999999998</v>
      </c>
      <c r="I24" s="8">
        <f>D24</f>
        <v>6300.503999999999</v>
      </c>
    </row>
    <row r="25" spans="1:9" x14ac:dyDescent="0.2">
      <c r="A25" s="26" t="s">
        <v>29</v>
      </c>
      <c r="B25" s="26"/>
      <c r="C25" s="26"/>
      <c r="D25" s="26"/>
      <c r="E25" s="26"/>
      <c r="H25" s="10"/>
    </row>
    <row r="26" spans="1:9" x14ac:dyDescent="0.2">
      <c r="A26" s="23" t="s">
        <v>30</v>
      </c>
      <c r="B26" s="23"/>
      <c r="C26" s="23"/>
      <c r="D26" s="20">
        <f>E26*H26*12</f>
        <v>93607.487999999998</v>
      </c>
      <c r="E26" s="21">
        <v>3.12</v>
      </c>
      <c r="H26" s="22">
        <f>H14</f>
        <v>2500.1999999999998</v>
      </c>
      <c r="I26" s="20">
        <f>D26</f>
        <v>93607.487999999998</v>
      </c>
    </row>
    <row r="27" spans="1:9" ht="21" customHeight="1" x14ac:dyDescent="0.2">
      <c r="A27" s="7">
        <v>1</v>
      </c>
      <c r="B27" s="11" t="s">
        <v>31</v>
      </c>
      <c r="C27" s="7" t="s">
        <v>32</v>
      </c>
      <c r="D27" s="20"/>
      <c r="E27" s="21"/>
      <c r="H27" s="22"/>
      <c r="I27" s="20"/>
    </row>
    <row r="28" spans="1:9" ht="62.45" customHeight="1" x14ac:dyDescent="0.2">
      <c r="A28" s="7">
        <v>2</v>
      </c>
      <c r="B28" s="11" t="s">
        <v>33</v>
      </c>
      <c r="C28" s="7" t="s">
        <v>34</v>
      </c>
      <c r="D28" s="20"/>
      <c r="E28" s="21"/>
      <c r="H28" s="22"/>
      <c r="I28" s="20"/>
    </row>
    <row r="29" spans="1:9" ht="18.600000000000001" customHeight="1" x14ac:dyDescent="0.2">
      <c r="A29" s="7">
        <v>3</v>
      </c>
      <c r="B29" s="11" t="s">
        <v>35</v>
      </c>
      <c r="C29" s="7" t="s">
        <v>36</v>
      </c>
      <c r="D29" s="20"/>
      <c r="E29" s="21"/>
      <c r="H29" s="22"/>
      <c r="I29" s="20"/>
    </row>
    <row r="30" spans="1:9" ht="28.9" customHeight="1" x14ac:dyDescent="0.2">
      <c r="A30" s="7">
        <v>4</v>
      </c>
      <c r="B30" s="11" t="s">
        <v>37</v>
      </c>
      <c r="C30" s="7" t="s">
        <v>38</v>
      </c>
      <c r="D30" s="20"/>
      <c r="E30" s="21"/>
      <c r="H30" s="22"/>
      <c r="I30" s="20"/>
    </row>
    <row r="31" spans="1:9" ht="16.149999999999999" customHeight="1" x14ac:dyDescent="0.2">
      <c r="A31" s="7">
        <v>5</v>
      </c>
      <c r="B31" s="11" t="s">
        <v>39</v>
      </c>
      <c r="C31" s="13" t="s">
        <v>40</v>
      </c>
      <c r="D31" s="20"/>
      <c r="E31" s="21"/>
      <c r="H31" s="22"/>
      <c r="I31" s="20"/>
    </row>
    <row r="32" spans="1:9" x14ac:dyDescent="0.2">
      <c r="A32" s="23" t="s">
        <v>41</v>
      </c>
      <c r="B32" s="23"/>
      <c r="C32" s="23"/>
      <c r="D32" s="20"/>
      <c r="E32" s="21"/>
      <c r="H32" s="22"/>
      <c r="I32" s="20"/>
    </row>
    <row r="33" spans="1:9" ht="29.45" customHeight="1" x14ac:dyDescent="0.2">
      <c r="A33" s="7">
        <v>6</v>
      </c>
      <c r="B33" s="11" t="s">
        <v>42</v>
      </c>
      <c r="C33" s="7" t="s">
        <v>43</v>
      </c>
      <c r="D33" s="20"/>
      <c r="E33" s="21"/>
      <c r="H33" s="22"/>
      <c r="I33" s="20"/>
    </row>
    <row r="34" spans="1:9" ht="40.15" customHeight="1" x14ac:dyDescent="0.2">
      <c r="A34" s="7">
        <v>7</v>
      </c>
      <c r="B34" s="11" t="s">
        <v>44</v>
      </c>
      <c r="C34" s="7" t="s">
        <v>43</v>
      </c>
      <c r="D34" s="20"/>
      <c r="E34" s="21"/>
      <c r="H34" s="22"/>
      <c r="I34" s="20"/>
    </row>
    <row r="35" spans="1:9" ht="42.6" customHeight="1" x14ac:dyDescent="0.2">
      <c r="A35" s="7">
        <v>8</v>
      </c>
      <c r="B35" s="11" t="s">
        <v>45</v>
      </c>
      <c r="C35" s="7" t="s">
        <v>32</v>
      </c>
      <c r="D35" s="20"/>
      <c r="E35" s="21"/>
      <c r="H35" s="22"/>
      <c r="I35" s="20"/>
    </row>
    <row r="36" spans="1:9" ht="18" customHeight="1" x14ac:dyDescent="0.2">
      <c r="A36" s="7">
        <v>9</v>
      </c>
      <c r="B36" s="11" t="s">
        <v>46</v>
      </c>
      <c r="C36" s="7" t="s">
        <v>32</v>
      </c>
      <c r="D36" s="20"/>
      <c r="E36" s="21"/>
      <c r="H36" s="22"/>
      <c r="I36" s="20"/>
    </row>
    <row r="37" spans="1:9" ht="30" customHeight="1" x14ac:dyDescent="0.2">
      <c r="A37" s="7">
        <v>10</v>
      </c>
      <c r="B37" s="11" t="s">
        <v>33</v>
      </c>
      <c r="C37" s="7" t="s">
        <v>47</v>
      </c>
      <c r="D37" s="20"/>
      <c r="E37" s="21"/>
      <c r="H37" s="22"/>
      <c r="I37" s="20"/>
    </row>
    <row r="38" spans="1:9" ht="21.75" customHeight="1" x14ac:dyDescent="0.2">
      <c r="A38" s="7">
        <v>11</v>
      </c>
      <c r="B38" s="11" t="s">
        <v>48</v>
      </c>
      <c r="C38" s="7" t="s">
        <v>32</v>
      </c>
      <c r="D38" s="20"/>
      <c r="E38" s="21"/>
      <c r="H38" s="22"/>
      <c r="I38" s="20"/>
    </row>
    <row r="39" spans="1:9" ht="10.9" customHeight="1" x14ac:dyDescent="0.2">
      <c r="A39" s="24"/>
      <c r="B39" s="24"/>
      <c r="C39" s="24"/>
      <c r="D39" s="24"/>
      <c r="E39" s="24"/>
      <c r="H39" s="10"/>
    </row>
    <row r="40" spans="1:9" ht="46.9" customHeight="1" x14ac:dyDescent="0.2">
      <c r="A40" s="7">
        <v>1</v>
      </c>
      <c r="B40" s="11" t="s">
        <v>49</v>
      </c>
      <c r="C40" s="7" t="s">
        <v>50</v>
      </c>
      <c r="D40" s="8">
        <f>E40*H40*12</f>
        <v>27602.207999999999</v>
      </c>
      <c r="E40" s="9">
        <v>0.92</v>
      </c>
      <c r="H40" s="12">
        <f>H14</f>
        <v>2500.1999999999998</v>
      </c>
      <c r="I40" s="8">
        <f>D40</f>
        <v>27602.207999999999</v>
      </c>
    </row>
    <row r="41" spans="1:9" x14ac:dyDescent="0.2">
      <c r="A41" s="26" t="s">
        <v>51</v>
      </c>
      <c r="B41" s="26"/>
      <c r="C41" s="26"/>
      <c r="D41" s="26"/>
      <c r="E41" s="26"/>
      <c r="H41" s="10"/>
    </row>
    <row r="42" spans="1:9" x14ac:dyDescent="0.2">
      <c r="A42" s="23" t="s">
        <v>52</v>
      </c>
      <c r="B42" s="23"/>
      <c r="C42" s="23"/>
      <c r="D42" s="20">
        <f>E42*H42*12</f>
        <v>24901.991999999998</v>
      </c>
      <c r="E42" s="21">
        <v>0.83</v>
      </c>
      <c r="H42" s="22">
        <f>H14</f>
        <v>2500.1999999999998</v>
      </c>
      <c r="I42" s="20">
        <f>D42</f>
        <v>24901.991999999998</v>
      </c>
    </row>
    <row r="43" spans="1:9" ht="98.25" customHeight="1" x14ac:dyDescent="0.2">
      <c r="A43" s="7">
        <v>1</v>
      </c>
      <c r="B43" s="11" t="s">
        <v>53</v>
      </c>
      <c r="C43" s="7" t="s">
        <v>54</v>
      </c>
      <c r="D43" s="20"/>
      <c r="E43" s="21"/>
      <c r="H43" s="22"/>
      <c r="I43" s="20"/>
    </row>
    <row r="44" spans="1:9" ht="57" customHeight="1" x14ac:dyDescent="0.2">
      <c r="A44" s="7">
        <v>2</v>
      </c>
      <c r="B44" s="11" t="s">
        <v>55</v>
      </c>
      <c r="C44" s="7" t="s">
        <v>54</v>
      </c>
      <c r="D44" s="20"/>
      <c r="E44" s="21"/>
      <c r="H44" s="22"/>
      <c r="I44" s="20"/>
    </row>
    <row r="45" spans="1:9" s="14" customFormat="1" ht="15" customHeight="1" x14ac:dyDescent="0.2">
      <c r="A45" s="7">
        <v>3</v>
      </c>
      <c r="B45" s="11" t="s">
        <v>56</v>
      </c>
      <c r="C45" s="7" t="s">
        <v>17</v>
      </c>
      <c r="D45" s="20"/>
      <c r="E45" s="21"/>
      <c r="H45" s="22"/>
      <c r="I45" s="20"/>
    </row>
    <row r="46" spans="1:9" s="14" customFormat="1" ht="30.75" customHeight="1" x14ac:dyDescent="0.2">
      <c r="A46" s="7">
        <v>4</v>
      </c>
      <c r="B46" s="11" t="s">
        <v>57</v>
      </c>
      <c r="C46" s="7" t="s">
        <v>58</v>
      </c>
      <c r="D46" s="20"/>
      <c r="E46" s="21"/>
      <c r="H46" s="22"/>
      <c r="I46" s="20"/>
    </row>
    <row r="47" spans="1:9" s="14" customFormat="1" ht="43.5" customHeight="1" x14ac:dyDescent="0.2">
      <c r="A47" s="7">
        <v>5</v>
      </c>
      <c r="B47" s="11" t="s">
        <v>59</v>
      </c>
      <c r="C47" s="7" t="s">
        <v>54</v>
      </c>
      <c r="D47" s="20"/>
      <c r="E47" s="21"/>
      <c r="H47" s="22"/>
      <c r="I47" s="20"/>
    </row>
    <row r="48" spans="1:9" x14ac:dyDescent="0.2">
      <c r="A48" s="23" t="s">
        <v>60</v>
      </c>
      <c r="B48" s="23"/>
      <c r="C48" s="23"/>
      <c r="D48" s="20">
        <f>E48*H48*12</f>
        <v>45003.6</v>
      </c>
      <c r="E48" s="21">
        <v>1.5</v>
      </c>
      <c r="H48" s="22">
        <f>H14</f>
        <v>2500.1999999999998</v>
      </c>
      <c r="I48" s="20">
        <f>D48</f>
        <v>45003.6</v>
      </c>
    </row>
    <row r="49" spans="1:9" ht="68.25" customHeight="1" x14ac:dyDescent="0.2">
      <c r="A49" s="7">
        <v>1</v>
      </c>
      <c r="B49" s="11" t="s">
        <v>61</v>
      </c>
      <c r="C49" s="7" t="s">
        <v>54</v>
      </c>
      <c r="D49" s="20"/>
      <c r="E49" s="21"/>
      <c r="H49" s="22"/>
      <c r="I49" s="20"/>
    </row>
    <row r="50" spans="1:9" ht="40.15" customHeight="1" x14ac:dyDescent="0.2">
      <c r="A50" s="7">
        <v>2</v>
      </c>
      <c r="B50" s="11" t="s">
        <v>62</v>
      </c>
      <c r="C50" s="7" t="s">
        <v>54</v>
      </c>
      <c r="D50" s="20"/>
      <c r="E50" s="21"/>
      <c r="H50" s="22"/>
      <c r="I50" s="20"/>
    </row>
    <row r="51" spans="1:9" ht="56.25" customHeight="1" x14ac:dyDescent="0.2">
      <c r="A51" s="7">
        <v>3</v>
      </c>
      <c r="B51" s="11" t="s">
        <v>63</v>
      </c>
      <c r="C51" s="7" t="s">
        <v>54</v>
      </c>
      <c r="D51" s="20"/>
      <c r="E51" s="21"/>
      <c r="H51" s="22"/>
      <c r="I51" s="20"/>
    </row>
    <row r="52" spans="1:9" s="14" customFormat="1" ht="43.5" customHeight="1" x14ac:dyDescent="0.2">
      <c r="A52" s="7">
        <v>4</v>
      </c>
      <c r="B52" s="11" t="s">
        <v>59</v>
      </c>
      <c r="C52" s="7" t="s">
        <v>54</v>
      </c>
      <c r="D52" s="20"/>
      <c r="E52" s="21"/>
      <c r="H52" s="22"/>
      <c r="I52" s="20"/>
    </row>
    <row r="53" spans="1:9" s="14" customFormat="1" ht="20.45" customHeight="1" x14ac:dyDescent="0.2">
      <c r="A53" s="7">
        <v>5</v>
      </c>
      <c r="B53" s="11" t="s">
        <v>56</v>
      </c>
      <c r="C53" s="7" t="s">
        <v>17</v>
      </c>
      <c r="D53" s="20"/>
      <c r="E53" s="21"/>
      <c r="H53" s="22"/>
      <c r="I53" s="20"/>
    </row>
    <row r="54" spans="1:9" s="14" customFormat="1" ht="28.9" customHeight="1" x14ac:dyDescent="0.2">
      <c r="A54" s="7">
        <v>6</v>
      </c>
      <c r="B54" s="11" t="s">
        <v>57</v>
      </c>
      <c r="C54" s="7" t="s">
        <v>54</v>
      </c>
      <c r="D54" s="20"/>
      <c r="E54" s="21"/>
      <c r="H54" s="22"/>
      <c r="I54" s="20"/>
    </row>
    <row r="55" spans="1:9" x14ac:dyDescent="0.2">
      <c r="A55" s="23" t="s">
        <v>64</v>
      </c>
      <c r="B55" s="23"/>
      <c r="C55" s="23"/>
      <c r="D55" s="20">
        <f>E55*H55*12</f>
        <v>18901.511999999999</v>
      </c>
      <c r="E55" s="21">
        <v>0.63</v>
      </c>
      <c r="H55" s="22">
        <f>H14</f>
        <v>2500.1999999999998</v>
      </c>
      <c r="I55" s="20">
        <f>D55</f>
        <v>18901.511999999999</v>
      </c>
    </row>
    <row r="56" spans="1:9" ht="58.5" customHeight="1" x14ac:dyDescent="0.2">
      <c r="A56" s="7">
        <v>1</v>
      </c>
      <c r="B56" s="11" t="s">
        <v>65</v>
      </c>
      <c r="C56" s="7" t="s">
        <v>66</v>
      </c>
      <c r="D56" s="20"/>
      <c r="E56" s="21"/>
      <c r="H56" s="22"/>
      <c r="I56" s="20"/>
    </row>
    <row r="57" spans="1:9" x14ac:dyDescent="0.2">
      <c r="A57" s="23" t="s">
        <v>67</v>
      </c>
      <c r="B57" s="23"/>
      <c r="C57" s="23"/>
      <c r="D57" s="20">
        <f>E57*H57*12</f>
        <v>43203.455999999991</v>
      </c>
      <c r="E57" s="21">
        <v>1.44</v>
      </c>
      <c r="H57" s="22">
        <f>H14</f>
        <v>2500.1999999999998</v>
      </c>
      <c r="I57" s="20">
        <f>D57</f>
        <v>43203.455999999991</v>
      </c>
    </row>
    <row r="58" spans="1:9" ht="43.9" customHeight="1" x14ac:dyDescent="0.2">
      <c r="A58" s="7">
        <v>1</v>
      </c>
      <c r="B58" s="11" t="s">
        <v>68</v>
      </c>
      <c r="C58" s="7" t="s">
        <v>17</v>
      </c>
      <c r="D58" s="20"/>
      <c r="E58" s="21"/>
      <c r="H58" s="22"/>
      <c r="I58" s="20"/>
    </row>
    <row r="59" spans="1:9" ht="18" customHeight="1" x14ac:dyDescent="0.2">
      <c r="A59" s="7">
        <v>2</v>
      </c>
      <c r="B59" s="11" t="s">
        <v>69</v>
      </c>
      <c r="C59" s="7" t="s">
        <v>17</v>
      </c>
      <c r="D59" s="20"/>
      <c r="E59" s="21"/>
      <c r="H59" s="22"/>
      <c r="I59" s="20"/>
    </row>
    <row r="60" spans="1:9" s="14" customFormat="1" ht="40.5" customHeight="1" x14ac:dyDescent="0.2">
      <c r="A60" s="7">
        <v>3</v>
      </c>
      <c r="B60" s="11" t="s">
        <v>59</v>
      </c>
      <c r="C60" s="7" t="s">
        <v>54</v>
      </c>
      <c r="D60" s="20"/>
      <c r="E60" s="21"/>
      <c r="H60" s="22"/>
      <c r="I60" s="20"/>
    </row>
    <row r="61" spans="1:9" ht="19.149999999999999" customHeight="1" x14ac:dyDescent="0.2">
      <c r="A61" s="7">
        <v>4</v>
      </c>
      <c r="B61" s="11" t="s">
        <v>70</v>
      </c>
      <c r="C61" s="7" t="s">
        <v>17</v>
      </c>
      <c r="D61" s="20"/>
      <c r="E61" s="21"/>
      <c r="H61" s="22"/>
      <c r="I61" s="20"/>
    </row>
    <row r="62" spans="1:9" s="14" customFormat="1" ht="45" customHeight="1" x14ac:dyDescent="0.2">
      <c r="A62" s="7">
        <v>5</v>
      </c>
      <c r="B62" s="11" t="s">
        <v>71</v>
      </c>
      <c r="C62" s="7" t="s">
        <v>54</v>
      </c>
      <c r="D62" s="20"/>
      <c r="E62" s="21"/>
      <c r="H62" s="22"/>
      <c r="I62" s="20"/>
    </row>
    <row r="63" spans="1:9" x14ac:dyDescent="0.2">
      <c r="A63" s="23" t="s">
        <v>72</v>
      </c>
      <c r="B63" s="23"/>
      <c r="C63" s="23"/>
      <c r="D63" s="20">
        <f>E63*H63*12</f>
        <v>22501.8</v>
      </c>
      <c r="E63" s="21">
        <v>0.75</v>
      </c>
      <c r="H63" s="22">
        <f>H14</f>
        <v>2500.1999999999998</v>
      </c>
      <c r="I63" s="20">
        <f>D63</f>
        <v>22501.8</v>
      </c>
    </row>
    <row r="64" spans="1:9" ht="71.25" customHeight="1" x14ac:dyDescent="0.2">
      <c r="A64" s="7">
        <v>1</v>
      </c>
      <c r="B64" s="11" t="s">
        <v>73</v>
      </c>
      <c r="C64" s="7" t="s">
        <v>17</v>
      </c>
      <c r="D64" s="20"/>
      <c r="E64" s="21"/>
      <c r="H64" s="22"/>
      <c r="I64" s="20"/>
    </row>
    <row r="65" spans="1:9" ht="82.5" customHeight="1" x14ac:dyDescent="0.2">
      <c r="A65" s="7">
        <v>2</v>
      </c>
      <c r="B65" s="11" t="s">
        <v>74</v>
      </c>
      <c r="C65" s="7" t="s">
        <v>17</v>
      </c>
      <c r="D65" s="20"/>
      <c r="E65" s="21"/>
      <c r="H65" s="22"/>
      <c r="I65" s="20"/>
    </row>
    <row r="66" spans="1:9" s="14" customFormat="1" ht="43.15" customHeight="1" x14ac:dyDescent="0.2">
      <c r="A66" s="7">
        <v>3</v>
      </c>
      <c r="B66" s="11" t="s">
        <v>75</v>
      </c>
      <c r="C66" s="7" t="s">
        <v>54</v>
      </c>
      <c r="D66" s="20"/>
      <c r="E66" s="21"/>
      <c r="H66" s="22"/>
      <c r="I66" s="20"/>
    </row>
    <row r="67" spans="1:9" x14ac:dyDescent="0.2">
      <c r="A67" s="23" t="s">
        <v>76</v>
      </c>
      <c r="B67" s="23"/>
      <c r="C67" s="23"/>
      <c r="D67" s="23"/>
      <c r="E67" s="23"/>
      <c r="H67" s="10"/>
    </row>
    <row r="68" spans="1:9" ht="71.25" customHeight="1" x14ac:dyDescent="0.2">
      <c r="A68" s="7">
        <v>1</v>
      </c>
      <c r="B68" s="11" t="s">
        <v>77</v>
      </c>
      <c r="C68" s="7" t="s">
        <v>58</v>
      </c>
      <c r="D68" s="20">
        <f>E68*H68*12</f>
        <v>72305.784</v>
      </c>
      <c r="E68" s="21">
        <v>2.41</v>
      </c>
      <c r="H68" s="22">
        <f>H14</f>
        <v>2500.1999999999998</v>
      </c>
      <c r="I68" s="20">
        <f>D68</f>
        <v>72305.784</v>
      </c>
    </row>
    <row r="69" spans="1:9" ht="28.15" customHeight="1" x14ac:dyDescent="0.2">
      <c r="A69" s="7">
        <v>2</v>
      </c>
      <c r="B69" s="11" t="s">
        <v>78</v>
      </c>
      <c r="C69" s="7" t="s">
        <v>79</v>
      </c>
      <c r="D69" s="20"/>
      <c r="E69" s="21"/>
      <c r="H69" s="22"/>
      <c r="I69" s="20"/>
    </row>
    <row r="70" spans="1:9" x14ac:dyDescent="0.2">
      <c r="A70" s="23" t="s">
        <v>80</v>
      </c>
      <c r="B70" s="23"/>
      <c r="C70" s="23"/>
      <c r="D70" s="23"/>
      <c r="E70" s="23"/>
      <c r="H70" s="10"/>
    </row>
    <row r="71" spans="1:9" ht="78.75" customHeight="1" x14ac:dyDescent="0.2">
      <c r="A71" s="7">
        <v>1</v>
      </c>
      <c r="B71" s="11" t="s">
        <v>81</v>
      </c>
      <c r="C71" s="13" t="s">
        <v>82</v>
      </c>
      <c r="D71" s="20">
        <f>E71*H71*12</f>
        <v>130510.43999999999</v>
      </c>
      <c r="E71" s="21">
        <v>4.3499999999999996</v>
      </c>
      <c r="H71" s="22">
        <f>H14</f>
        <v>2500.1999999999998</v>
      </c>
      <c r="I71" s="20">
        <f>D71</f>
        <v>130510.43999999999</v>
      </c>
    </row>
    <row r="72" spans="1:9" ht="70.5" customHeight="1" x14ac:dyDescent="0.2">
      <c r="A72" s="7">
        <v>2</v>
      </c>
      <c r="B72" s="11" t="s">
        <v>83</v>
      </c>
      <c r="C72" s="13" t="s">
        <v>82</v>
      </c>
      <c r="D72" s="20"/>
      <c r="E72" s="21"/>
      <c r="H72" s="22"/>
      <c r="I72" s="20"/>
    </row>
    <row r="73" spans="1:9" ht="67.5" customHeight="1" x14ac:dyDescent="0.2">
      <c r="A73" s="24">
        <v>3</v>
      </c>
      <c r="B73" s="11" t="s">
        <v>84</v>
      </c>
      <c r="C73" s="24" t="s">
        <v>85</v>
      </c>
      <c r="D73" s="20"/>
      <c r="E73" s="21"/>
      <c r="H73" s="22"/>
      <c r="I73" s="20"/>
    </row>
    <row r="74" spans="1:9" ht="30.75" customHeight="1" x14ac:dyDescent="0.2">
      <c r="A74" s="24"/>
      <c r="B74" s="11" t="s">
        <v>86</v>
      </c>
      <c r="C74" s="24"/>
      <c r="D74" s="20"/>
      <c r="E74" s="21"/>
      <c r="H74" s="22"/>
      <c r="I74" s="20"/>
    </row>
    <row r="75" spans="1:9" ht="15" customHeight="1" x14ac:dyDescent="0.2">
      <c r="A75" s="24"/>
      <c r="B75" s="25" t="s">
        <v>87</v>
      </c>
      <c r="C75" s="24"/>
      <c r="D75" s="20"/>
      <c r="E75" s="21"/>
      <c r="H75" s="22"/>
      <c r="I75" s="20"/>
    </row>
    <row r="76" spans="1:9" ht="69.75" customHeight="1" x14ac:dyDescent="0.2">
      <c r="A76" s="24"/>
      <c r="B76" s="25"/>
      <c r="C76" s="24"/>
      <c r="D76" s="20"/>
      <c r="E76" s="21"/>
      <c r="H76" s="22"/>
      <c r="I76" s="20"/>
    </row>
    <row r="77" spans="1:9" ht="69.599999999999994" customHeight="1" x14ac:dyDescent="0.2">
      <c r="A77" s="24"/>
      <c r="B77" s="11" t="s">
        <v>88</v>
      </c>
      <c r="C77" s="24"/>
      <c r="D77" s="20"/>
      <c r="E77" s="21"/>
      <c r="H77" s="22"/>
      <c r="I77" s="20"/>
    </row>
    <row r="78" spans="1:9" ht="54.75" customHeight="1" x14ac:dyDescent="0.2">
      <c r="A78" s="24"/>
      <c r="B78" s="11" t="s">
        <v>89</v>
      </c>
      <c r="C78" s="24"/>
      <c r="D78" s="20"/>
      <c r="E78" s="21"/>
      <c r="H78" s="22"/>
      <c r="I78" s="20"/>
    </row>
    <row r="79" spans="1:9" ht="80.25" customHeight="1" x14ac:dyDescent="0.2">
      <c r="A79" s="7">
        <v>4</v>
      </c>
      <c r="B79" s="11" t="s">
        <v>90</v>
      </c>
      <c r="C79" s="13" t="s">
        <v>91</v>
      </c>
      <c r="D79" s="20"/>
      <c r="E79" s="21"/>
      <c r="H79" s="22"/>
      <c r="I79" s="20"/>
    </row>
    <row r="80" spans="1:9" ht="43.15" customHeight="1" x14ac:dyDescent="0.2">
      <c r="A80" s="7">
        <v>5</v>
      </c>
      <c r="B80" s="18" t="s">
        <v>92</v>
      </c>
      <c r="C80" s="7" t="s">
        <v>93</v>
      </c>
      <c r="D80" s="20"/>
      <c r="E80" s="21"/>
      <c r="H80" s="22"/>
      <c r="I80" s="20"/>
    </row>
    <row r="81" spans="1:9" ht="71.25" customHeight="1" x14ac:dyDescent="0.2">
      <c r="A81" s="7">
        <v>6</v>
      </c>
      <c r="B81" s="11" t="s">
        <v>94</v>
      </c>
      <c r="C81" s="7" t="s">
        <v>95</v>
      </c>
      <c r="D81" s="20"/>
      <c r="E81" s="21"/>
      <c r="H81" s="22"/>
      <c r="I81" s="20"/>
    </row>
    <row r="82" spans="1:9" ht="53.25" customHeight="1" x14ac:dyDescent="0.2">
      <c r="A82" s="7">
        <v>7</v>
      </c>
      <c r="B82" s="11" t="s">
        <v>96</v>
      </c>
      <c r="C82" s="7" t="s">
        <v>54</v>
      </c>
      <c r="D82" s="20"/>
      <c r="E82" s="21"/>
      <c r="H82" s="22"/>
      <c r="I82" s="20"/>
    </row>
    <row r="83" spans="1:9" ht="81" customHeight="1" x14ac:dyDescent="0.2">
      <c r="A83" s="7">
        <v>8</v>
      </c>
      <c r="B83" s="11" t="s">
        <v>97</v>
      </c>
      <c r="C83" s="7" t="s">
        <v>98</v>
      </c>
      <c r="D83" s="20"/>
      <c r="E83" s="21"/>
      <c r="H83" s="22"/>
      <c r="I83" s="20"/>
    </row>
    <row r="84" spans="1:9" ht="112.15" customHeight="1" x14ac:dyDescent="0.2">
      <c r="A84" s="7">
        <v>9</v>
      </c>
      <c r="B84" s="11" t="s">
        <v>99</v>
      </c>
      <c r="C84" s="7" t="s">
        <v>100</v>
      </c>
      <c r="D84" s="20"/>
      <c r="E84" s="21"/>
      <c r="H84" s="22"/>
      <c r="I84" s="20"/>
    </row>
    <row r="85" spans="1:9" ht="45.6" customHeight="1" x14ac:dyDescent="0.2">
      <c r="A85" s="7">
        <v>10</v>
      </c>
      <c r="B85" s="11" t="s">
        <v>101</v>
      </c>
      <c r="C85" s="7" t="s">
        <v>102</v>
      </c>
      <c r="D85" s="20"/>
      <c r="E85" s="21"/>
      <c r="H85" s="22"/>
      <c r="I85" s="20"/>
    </row>
    <row r="86" spans="1:9" ht="28.9" customHeight="1" x14ac:dyDescent="0.2">
      <c r="A86" s="7">
        <v>11</v>
      </c>
      <c r="B86" s="11" t="s">
        <v>103</v>
      </c>
      <c r="C86" s="7" t="s">
        <v>104</v>
      </c>
      <c r="D86" s="20"/>
      <c r="E86" s="21"/>
      <c r="H86" s="22"/>
      <c r="I86" s="20"/>
    </row>
    <row r="87" spans="1:9" ht="42" customHeight="1" x14ac:dyDescent="0.2">
      <c r="A87" s="7">
        <v>12</v>
      </c>
      <c r="B87" s="11" t="s">
        <v>105</v>
      </c>
      <c r="C87" s="7" t="s">
        <v>106</v>
      </c>
      <c r="D87" s="20"/>
      <c r="E87" s="21"/>
      <c r="G87" s="15"/>
      <c r="H87" s="22"/>
      <c r="I87" s="20"/>
    </row>
    <row r="88" spans="1:9" ht="103.5" customHeight="1" x14ac:dyDescent="0.2">
      <c r="A88" s="7">
        <v>13</v>
      </c>
      <c r="B88" s="11" t="s">
        <v>107</v>
      </c>
      <c r="C88" s="7" t="s">
        <v>108</v>
      </c>
      <c r="D88" s="20"/>
      <c r="E88" s="21"/>
      <c r="G88" s="15"/>
      <c r="H88" s="22"/>
      <c r="I88" s="20"/>
    </row>
    <row r="89" spans="1:9" ht="60" customHeight="1" x14ac:dyDescent="0.2">
      <c r="A89" s="7">
        <v>14</v>
      </c>
      <c r="B89" s="11" t="s">
        <v>109</v>
      </c>
      <c r="C89" s="7" t="s">
        <v>110</v>
      </c>
      <c r="D89" s="8">
        <f>E89*H89*12</f>
        <v>1200.096</v>
      </c>
      <c r="E89" s="9">
        <v>0.04</v>
      </c>
      <c r="H89" s="12">
        <f>H14</f>
        <v>2500.1999999999998</v>
      </c>
      <c r="I89" s="8">
        <f>D89</f>
        <v>1200.096</v>
      </c>
    </row>
    <row r="90" spans="1:9" ht="20.45" customHeight="1" x14ac:dyDescent="0.2">
      <c r="A90" s="19" t="s">
        <v>111</v>
      </c>
      <c r="B90" s="19"/>
      <c r="C90" s="19"/>
      <c r="D90" s="16">
        <f>D14+D19+D21+D24+D26+D40+D42+D48+D55+D57+D63+D68+D71+D89</f>
        <v>543043.43999999994</v>
      </c>
      <c r="E90" s="9"/>
      <c r="H90" s="10">
        <f>18.1*2500.2*12</f>
        <v>543043.44000000006</v>
      </c>
      <c r="I90" s="16">
        <f>I14+I19+I21+I24+I26+I40+I42+I48+I55+I57+I63+I68+I71+I89</f>
        <v>543043.43999999994</v>
      </c>
    </row>
  </sheetData>
  <mergeCells count="61">
    <mergeCell ref="A1:E1"/>
    <mergeCell ref="A2:E2"/>
    <mergeCell ref="A3:E3"/>
    <mergeCell ref="A13:E13"/>
    <mergeCell ref="D14:D18"/>
    <mergeCell ref="E14:E18"/>
    <mergeCell ref="H14:H18"/>
    <mergeCell ref="A20:E20"/>
    <mergeCell ref="D21:D23"/>
    <mergeCell ref="E21:E23"/>
    <mergeCell ref="H21:H23"/>
    <mergeCell ref="A25:E25"/>
    <mergeCell ref="A26:C26"/>
    <mergeCell ref="D26:D38"/>
    <mergeCell ref="E26:E38"/>
    <mergeCell ref="H26:H38"/>
    <mergeCell ref="A32:C32"/>
    <mergeCell ref="A39:E39"/>
    <mergeCell ref="A41:E41"/>
    <mergeCell ref="A42:C42"/>
    <mergeCell ref="D42:D47"/>
    <mergeCell ref="E42:E47"/>
    <mergeCell ref="H42:H47"/>
    <mergeCell ref="A48:C48"/>
    <mergeCell ref="D48:D54"/>
    <mergeCell ref="E48:E54"/>
    <mergeCell ref="H48:H54"/>
    <mergeCell ref="A55:C55"/>
    <mergeCell ref="D55:D56"/>
    <mergeCell ref="E55:E56"/>
    <mergeCell ref="H55:H56"/>
    <mergeCell ref="A57:C57"/>
    <mergeCell ref="D57:D62"/>
    <mergeCell ref="E57:E62"/>
    <mergeCell ref="H57:H62"/>
    <mergeCell ref="A63:C63"/>
    <mergeCell ref="D63:D66"/>
    <mergeCell ref="E63:E66"/>
    <mergeCell ref="H63:H66"/>
    <mergeCell ref="A67:E67"/>
    <mergeCell ref="E71:E88"/>
    <mergeCell ref="H71:H88"/>
    <mergeCell ref="A73:A78"/>
    <mergeCell ref="C73:C78"/>
    <mergeCell ref="B75:B76"/>
    <mergeCell ref="A90:C90"/>
    <mergeCell ref="I14:I18"/>
    <mergeCell ref="I21:I23"/>
    <mergeCell ref="I26:I38"/>
    <mergeCell ref="I42:I47"/>
    <mergeCell ref="I48:I54"/>
    <mergeCell ref="I55:I56"/>
    <mergeCell ref="I57:I62"/>
    <mergeCell ref="I63:I66"/>
    <mergeCell ref="I68:I69"/>
    <mergeCell ref="I71:I88"/>
    <mergeCell ref="D68:D69"/>
    <mergeCell ref="E68:E69"/>
    <mergeCell ref="H68:H69"/>
    <mergeCell ref="A70:E70"/>
    <mergeCell ref="D71:D88"/>
  </mergeCells>
  <pageMargins left="0.70866141732283472" right="0.70866141732283472" top="0.74803149606299213" bottom="0.74803149606299213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Скорикова 33</vt:lpstr>
      <vt:lpstr>'Скорикова 33'!Область_печати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Admin</cp:lastModifiedBy>
  <dcterms:created xsi:type="dcterms:W3CDTF">2018-12-12T04:56:08Z</dcterms:created>
  <dcterms:modified xsi:type="dcterms:W3CDTF">2023-03-20T06:26:43Z</dcterms:modified>
</cp:coreProperties>
</file>