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0" windowHeight="13170"/>
  </bookViews>
  <sheets>
    <sheet name="Солнечная 1А" sheetId="4" r:id="rId1"/>
  </sheets>
  <calcPr calcId="162913"/>
</workbook>
</file>

<file path=xl/calcChain.xml><?xml version="1.0" encoding="utf-8"?>
<calcChain xmlns="http://schemas.openxmlformats.org/spreadsheetml/2006/main">
  <c r="H127" i="4" l="1"/>
  <c r="H126" i="4"/>
  <c r="H92" i="4"/>
  <c r="H88" i="4"/>
  <c r="H78" i="4"/>
  <c r="H72" i="4"/>
  <c r="H64" i="4"/>
  <c r="H58" i="4"/>
  <c r="H52" i="4"/>
  <c r="H36" i="4"/>
  <c r="H34" i="4"/>
  <c r="H30" i="4"/>
  <c r="H16" i="4"/>
  <c r="H128" i="4" l="1"/>
  <c r="G128" i="4" l="1"/>
  <c r="G127" i="4"/>
  <c r="D127" i="4"/>
  <c r="G126" i="4"/>
  <c r="D126" i="4" s="1"/>
  <c r="G92" i="4"/>
  <c r="D92" i="4" s="1"/>
  <c r="G88" i="4"/>
  <c r="D88" i="4"/>
  <c r="G78" i="4"/>
  <c r="D78" i="4" s="1"/>
  <c r="G72" i="4"/>
  <c r="D72" i="4" s="1"/>
  <c r="G64" i="4"/>
  <c r="D64" i="4" s="1"/>
  <c r="G58" i="4"/>
  <c r="D58" i="4" s="1"/>
  <c r="G52" i="4"/>
  <c r="D52" i="4"/>
  <c r="G36" i="4"/>
  <c r="D36" i="4" s="1"/>
  <c r="G34" i="4"/>
  <c r="D34" i="4" s="1"/>
  <c r="G30" i="4"/>
  <c r="D30" i="4"/>
  <c r="D16" i="4"/>
  <c r="D128" i="4" l="1"/>
</calcChain>
</file>

<file path=xl/sharedStrings.xml><?xml version="1.0" encoding="utf-8"?>
<sst xmlns="http://schemas.openxmlformats.org/spreadsheetml/2006/main" count="175" uniqueCount="134">
  <si>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</si>
  <si>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</si>
  <si>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</si>
  <si>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</si>
  <si>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</si>
  <si>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</si>
  <si>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тамбуров,кв.м.</t>
  </si>
  <si>
    <t xml:space="preserve">многоквартирного дома № 1 А по ул Солнечная  города Белогорска </t>
  </si>
  <si>
    <t xml:space="preserve">Площадь подвальных помещений, кв.м. </t>
  </si>
  <si>
    <t>Общая площадь жилых помещений МКД, кв.м.</t>
  </si>
  <si>
    <t>№ п/п</t>
  </si>
  <si>
    <t>Наименование работ, услуг</t>
  </si>
  <si>
    <t>Периодичность (график, срок) выполнения</t>
  </si>
  <si>
    <t>Стоимость работ и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</si>
  <si>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</si>
  <si>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</si>
  <si>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</si>
  <si>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</si>
  <si>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</si>
  <si>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</si>
  <si>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</si>
  <si>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</si>
  <si>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</si>
  <si>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</si>
  <si>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</si>
  <si>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</si>
  <si>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</si>
  <si>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</si>
  <si>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</si>
  <si>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</si>
  <si>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</si>
  <si>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</si>
  <si>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</si>
  <si>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</si>
  <si>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</si>
  <si>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</si>
  <si>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</si>
  <si>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</si>
  <si>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</si>
  <si>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</si>
  <si>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</si>
  <si>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</si>
  <si>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</si>
  <si>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</si>
  <si>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</si>
  <si>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</si>
  <si>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</si>
  <si>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</si>
  <si>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</si>
  <si>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</si>
  <si>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</si>
  <si>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</si>
  <si>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</si>
  <si>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</si>
  <si>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</si>
  <si>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</si>
  <si>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</si>
  <si>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</si>
  <si>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</si>
  <si>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</si>
  <si>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</si>
  <si>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</si>
  <si>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</si>
  <si>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</si>
  <si>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</si>
  <si>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</si>
  <si>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</si>
  <si>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</si>
  <si>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</si>
  <si>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</si>
  <si>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</si>
  <si>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</si>
  <si>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</si>
  <si>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</si>
  <si>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</si>
  <si>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</si>
  <si>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</si>
  <si>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</si>
  <si>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</si>
  <si>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</si>
  <si>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</si>
  <si>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</si>
  <si>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</si>
  <si>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</si>
  <si>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</si>
  <si>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</si>
  <si>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</si>
  <si>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</si>
  <si>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</si>
  <si>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</si>
  <si>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</si>
  <si>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</si>
  <si>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</si>
  <si>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</si>
  <si>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</si>
  <si>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</si>
  <si>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</si>
  <si>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</si>
  <si>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</si>
  <si>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</si>
  <si>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</si>
  <si>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</si>
  <si>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</si>
  <si>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</si>
  <si>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</si>
  <si>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</si>
  <si>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</si>
  <si>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</si>
  <si>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</si>
  <si>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</si>
  <si>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</si>
  <si>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</si>
  <si>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</si>
  <si>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</si>
  <si>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</si>
  <si>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</si>
  <si>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</si>
  <si>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</si>
  <si>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</si>
  <si>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</si>
  <si>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</si>
  <si>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</si>
  <si>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</si>
  <si>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</si>
  <si>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</si>
  <si>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</si>
  <si>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</si>
  <si>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</si>
  <si>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течении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</si>
  <si>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</si>
  <si>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1119,6 кв.м.</t>
  </si>
  <si>
    <t>Плановая стоимость работ и услуг на 2022 г., руб.</t>
  </si>
  <si>
    <t>Фактическое выполнение работ и  услуг в 2022 г., руб.</t>
  </si>
  <si>
    <t>за период с 01 января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</si>
</sst>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tabSelected="1" view="pageBreakPreview" zoomScale="60" zoomScaleNormal="100" workbookViewId="0">
      <selection activeCell="A4" sqref="A4:F4"/>
    </sheetView>
  </sheetViews>
  <sheetFormatPr defaultColWidth="8.85546875" defaultRowHeight="12.75" x14ac:dyDescent="0.2"/>
  <cols>
    <col min="1" max="1" width="3.42578125" style="5" customWidth="1"/>
    <col min="2" max="2" width="55.140625" style="10" customWidth="1"/>
    <col min="3" max="3" width="27.42578125" style="1" customWidth="1"/>
    <col min="4" max="4" width="13.5703125" style="4" customWidth="1"/>
    <col min="5" max="5" width="11.7109375" style="4" hidden="1" customWidth="1"/>
    <col min="6" max="6" width="12.7109375" style="1" hidden="1" customWidth="1"/>
    <col min="7" max="7" width="10.7109375" style="1" hidden="1" customWidth="1"/>
    <col min="8" max="8" width="12.5703125" style="1" customWidth="1"/>
    <col min="9" max="16384" width="8.85546875" style="1"/>
  </cols>
  <sheetData>
    <row r="1" spans="1:14" x14ac:dyDescent="0.2">
      <c r="D1" s="1" t="s">
        <v>0</v>
      </c>
      <c r="E1" s="1"/>
    </row>
    <row r="2" spans="1:14" x14ac:dyDescent="0.2">
      <c r="A2" s="47" t="s">
        <v>1</v>
      </c>
      <c r="B2" s="47"/>
      <c r="C2" s="47"/>
      <c r="D2" s="47"/>
      <c r="E2" s="47"/>
      <c r="F2" s="47"/>
    </row>
    <row r="3" spans="1:14" x14ac:dyDescent="0.2">
      <c r="A3" s="47" t="s">
        <v>7</v>
      </c>
      <c r="B3" s="47"/>
      <c r="C3" s="47"/>
      <c r="D3" s="47"/>
      <c r="E3" s="47"/>
      <c r="F3" s="47"/>
    </row>
    <row r="4" spans="1:14" x14ac:dyDescent="0.2">
      <c r="A4" s="48" t="s">
        <v>133</v>
      </c>
      <c r="B4" s="48"/>
      <c r="C4" s="48"/>
      <c r="D4" s="48"/>
      <c r="E4" s="48"/>
      <c r="F4" s="48"/>
    </row>
    <row r="5" spans="1:14" x14ac:dyDescent="0.2">
      <c r="D5" s="1"/>
      <c r="E5" s="1"/>
    </row>
    <row r="6" spans="1:14" x14ac:dyDescent="0.2">
      <c r="C6" s="3" t="s">
        <v>2</v>
      </c>
      <c r="D6" s="2">
        <v>2014</v>
      </c>
      <c r="F6" s="5"/>
    </row>
    <row r="7" spans="1:14" x14ac:dyDescent="0.2">
      <c r="C7" s="3" t="s">
        <v>3</v>
      </c>
      <c r="D7" s="2">
        <v>3</v>
      </c>
      <c r="F7" s="5"/>
    </row>
    <row r="8" spans="1:14" x14ac:dyDescent="0.2">
      <c r="C8" s="3" t="s">
        <v>4</v>
      </c>
      <c r="D8" s="2">
        <v>3</v>
      </c>
      <c r="F8" s="5"/>
    </row>
    <row r="9" spans="1:14" x14ac:dyDescent="0.2">
      <c r="C9" s="3" t="s">
        <v>5</v>
      </c>
      <c r="D9" s="2">
        <v>18</v>
      </c>
      <c r="F9" s="5"/>
    </row>
    <row r="10" spans="1:14" x14ac:dyDescent="0.2">
      <c r="C10" s="3" t="s">
        <v>9</v>
      </c>
      <c r="D10" s="8">
        <v>1119.5999999999999</v>
      </c>
      <c r="F10" s="5"/>
    </row>
    <row r="11" spans="1:14" x14ac:dyDescent="0.2">
      <c r="C11" s="3" t="s">
        <v>6</v>
      </c>
      <c r="D11" s="8">
        <v>187.8</v>
      </c>
      <c r="F11" s="5"/>
    </row>
    <row r="12" spans="1:14" x14ac:dyDescent="0.2">
      <c r="C12" s="3" t="s">
        <v>8</v>
      </c>
      <c r="D12" s="9">
        <v>450.5</v>
      </c>
      <c r="E12" s="7"/>
    </row>
    <row r="13" spans="1:14" x14ac:dyDescent="0.2">
      <c r="C13" s="6"/>
      <c r="D13" s="7"/>
      <c r="E13" s="7"/>
    </row>
    <row r="14" spans="1:14" ht="79.900000000000006" customHeight="1" x14ac:dyDescent="0.2">
      <c r="A14" s="11" t="s">
        <v>10</v>
      </c>
      <c r="B14" s="11" t="s">
        <v>11</v>
      </c>
      <c r="C14" s="11" t="s">
        <v>12</v>
      </c>
      <c r="D14" s="12" t="s">
        <v>131</v>
      </c>
      <c r="E14" s="11" t="s">
        <v>13</v>
      </c>
      <c r="G14" s="13"/>
      <c r="H14" s="12" t="s">
        <v>132</v>
      </c>
      <c r="L14" s="27"/>
      <c r="N14" s="13"/>
    </row>
    <row r="15" spans="1:14" ht="14.45" customHeight="1" x14ac:dyDescent="0.2">
      <c r="A15" s="14"/>
      <c r="B15" s="49" t="s">
        <v>14</v>
      </c>
      <c r="C15" s="50"/>
      <c r="D15" s="50"/>
      <c r="E15" s="51"/>
      <c r="G15" s="13"/>
    </row>
    <row r="16" spans="1:14" x14ac:dyDescent="0.2">
      <c r="A16" s="35">
        <v>1</v>
      </c>
      <c r="B16" s="52" t="s">
        <v>15</v>
      </c>
      <c r="C16" s="42" t="s">
        <v>16</v>
      </c>
      <c r="D16" s="30">
        <f>E16*G16*12</f>
        <v>56427.839999999997</v>
      </c>
      <c r="E16" s="53">
        <v>4.2</v>
      </c>
      <c r="G16" s="46">
        <v>1119.5999999999999</v>
      </c>
      <c r="H16" s="30">
        <f>D16</f>
        <v>56427.839999999997</v>
      </c>
    </row>
    <row r="17" spans="1:11" x14ac:dyDescent="0.2">
      <c r="A17" s="35"/>
      <c r="B17" s="52"/>
      <c r="C17" s="43"/>
      <c r="D17" s="30"/>
      <c r="E17" s="53"/>
      <c r="G17" s="46"/>
      <c r="H17" s="30"/>
    </row>
    <row r="18" spans="1:11" x14ac:dyDescent="0.2">
      <c r="A18" s="35"/>
      <c r="B18" s="52"/>
      <c r="C18" s="43"/>
      <c r="D18" s="30"/>
      <c r="E18" s="53"/>
      <c r="G18" s="46"/>
      <c r="H18" s="30"/>
    </row>
    <row r="19" spans="1:11" x14ac:dyDescent="0.2">
      <c r="A19" s="35"/>
      <c r="B19" s="36"/>
      <c r="C19" s="43"/>
      <c r="D19" s="31"/>
      <c r="E19" s="53"/>
      <c r="G19" s="46"/>
      <c r="H19" s="31"/>
    </row>
    <row r="20" spans="1:11" x14ac:dyDescent="0.2">
      <c r="A20" s="35"/>
      <c r="B20" s="36"/>
      <c r="C20" s="43"/>
      <c r="D20" s="31"/>
      <c r="E20" s="53"/>
      <c r="G20" s="46"/>
      <c r="H20" s="31"/>
    </row>
    <row r="21" spans="1:11" ht="54.6" customHeight="1" x14ac:dyDescent="0.2">
      <c r="A21" s="35"/>
      <c r="B21" s="36"/>
      <c r="C21" s="44"/>
      <c r="D21" s="31"/>
      <c r="E21" s="53"/>
      <c r="G21" s="46"/>
      <c r="H21" s="31"/>
      <c r="K21" s="15"/>
    </row>
    <row r="22" spans="1:11" ht="38.25" x14ac:dyDescent="0.2">
      <c r="A22" s="16">
        <v>2</v>
      </c>
      <c r="B22" s="17" t="s">
        <v>17</v>
      </c>
      <c r="C22" s="18" t="s">
        <v>18</v>
      </c>
      <c r="D22" s="31"/>
      <c r="E22" s="53"/>
      <c r="G22" s="46"/>
      <c r="H22" s="31"/>
    </row>
    <row r="23" spans="1:11" ht="25.5" x14ac:dyDescent="0.2">
      <c r="A23" s="16">
        <v>3</v>
      </c>
      <c r="B23" s="19" t="s">
        <v>19</v>
      </c>
      <c r="C23" s="18" t="s">
        <v>18</v>
      </c>
      <c r="D23" s="31"/>
      <c r="E23" s="53"/>
      <c r="G23" s="46"/>
      <c r="H23" s="31"/>
    </row>
    <row r="24" spans="1:11" ht="38.25" x14ac:dyDescent="0.2">
      <c r="A24" s="16">
        <v>4</v>
      </c>
      <c r="B24" s="19" t="s">
        <v>20</v>
      </c>
      <c r="C24" s="18" t="s">
        <v>18</v>
      </c>
      <c r="D24" s="31"/>
      <c r="E24" s="53"/>
      <c r="G24" s="46"/>
      <c r="H24" s="31"/>
    </row>
    <row r="25" spans="1:11" ht="38.25" x14ac:dyDescent="0.2">
      <c r="A25" s="16">
        <v>5</v>
      </c>
      <c r="B25" s="19" t="s">
        <v>21</v>
      </c>
      <c r="C25" s="18" t="s">
        <v>18</v>
      </c>
      <c r="D25" s="31"/>
      <c r="E25" s="53"/>
      <c r="G25" s="46"/>
      <c r="H25" s="31"/>
    </row>
    <row r="26" spans="1:11" x14ac:dyDescent="0.2">
      <c r="A26" s="35">
        <v>6</v>
      </c>
      <c r="B26" s="36" t="s">
        <v>22</v>
      </c>
      <c r="C26" s="42" t="s">
        <v>18</v>
      </c>
      <c r="D26" s="31"/>
      <c r="E26" s="53"/>
      <c r="G26" s="46"/>
      <c r="H26" s="31"/>
    </row>
    <row r="27" spans="1:11" ht="44.45" customHeight="1" x14ac:dyDescent="0.2">
      <c r="A27" s="35"/>
      <c r="B27" s="36"/>
      <c r="C27" s="43"/>
      <c r="D27" s="31"/>
      <c r="E27" s="53"/>
      <c r="G27" s="46"/>
      <c r="H27" s="31"/>
    </row>
    <row r="28" spans="1:11" ht="25.5" x14ac:dyDescent="0.2">
      <c r="A28" s="16">
        <v>7</v>
      </c>
      <c r="B28" s="19" t="s">
        <v>23</v>
      </c>
      <c r="C28" s="44"/>
      <c r="D28" s="31"/>
      <c r="E28" s="53"/>
      <c r="G28" s="46"/>
      <c r="H28" s="31"/>
    </row>
    <row r="29" spans="1:11" x14ac:dyDescent="0.2">
      <c r="A29" s="41" t="s">
        <v>24</v>
      </c>
      <c r="B29" s="41"/>
      <c r="C29" s="41"/>
      <c r="D29" s="41"/>
      <c r="E29" s="41"/>
      <c r="G29" s="13"/>
    </row>
    <row r="30" spans="1:11" x14ac:dyDescent="0.2">
      <c r="A30" s="35">
        <v>1</v>
      </c>
      <c r="B30" s="36" t="s">
        <v>25</v>
      </c>
      <c r="C30" s="37" t="s">
        <v>26</v>
      </c>
      <c r="D30" s="31">
        <f>E30*G30*12</f>
        <v>86791.391999999993</v>
      </c>
      <c r="E30" s="45">
        <v>6.46</v>
      </c>
      <c r="G30" s="39">
        <f>G16</f>
        <v>1119.5999999999999</v>
      </c>
      <c r="H30" s="31">
        <f>D30</f>
        <v>86791.391999999993</v>
      </c>
    </row>
    <row r="31" spans="1:11" x14ac:dyDescent="0.2">
      <c r="A31" s="35"/>
      <c r="B31" s="36"/>
      <c r="C31" s="37"/>
      <c r="D31" s="31"/>
      <c r="E31" s="45"/>
      <c r="G31" s="39"/>
      <c r="H31" s="31"/>
    </row>
    <row r="32" spans="1:11" ht="25.5" x14ac:dyDescent="0.2">
      <c r="A32" s="16">
        <v>2</v>
      </c>
      <c r="B32" s="19" t="s">
        <v>27</v>
      </c>
      <c r="C32" s="18" t="s">
        <v>28</v>
      </c>
      <c r="D32" s="31"/>
      <c r="E32" s="45"/>
      <c r="G32" s="39"/>
      <c r="H32" s="31"/>
    </row>
    <row r="33" spans="1:8" ht="63.75" x14ac:dyDescent="0.2">
      <c r="A33" s="16">
        <v>3</v>
      </c>
      <c r="B33" s="19" t="s">
        <v>29</v>
      </c>
      <c r="C33" s="18" t="s">
        <v>30</v>
      </c>
      <c r="D33" s="31"/>
      <c r="E33" s="45"/>
      <c r="G33" s="39"/>
      <c r="H33" s="31"/>
    </row>
    <row r="34" spans="1:8" ht="25.5" x14ac:dyDescent="0.2">
      <c r="A34" s="16">
        <v>4</v>
      </c>
      <c r="B34" s="19" t="s">
        <v>31</v>
      </c>
      <c r="C34" s="18" t="s">
        <v>18</v>
      </c>
      <c r="D34" s="20">
        <f>E34*G34*12</f>
        <v>13703.903999999999</v>
      </c>
      <c r="E34" s="18">
        <v>1.02</v>
      </c>
      <c r="G34" s="21">
        <f>G16</f>
        <v>1119.5999999999999</v>
      </c>
      <c r="H34" s="20">
        <f>D34</f>
        <v>13703.903999999999</v>
      </c>
    </row>
    <row r="35" spans="1:8" x14ac:dyDescent="0.2">
      <c r="A35" s="41" t="s">
        <v>32</v>
      </c>
      <c r="B35" s="41"/>
      <c r="C35" s="41"/>
      <c r="D35" s="41"/>
      <c r="E35" s="41"/>
      <c r="G35" s="13"/>
    </row>
    <row r="36" spans="1:8" x14ac:dyDescent="0.2">
      <c r="A36" s="16"/>
      <c r="B36" s="22" t="s">
        <v>33</v>
      </c>
      <c r="C36" s="23"/>
      <c r="D36" s="31">
        <f>E36*G36*12</f>
        <v>38021.615999999995</v>
      </c>
      <c r="E36" s="45">
        <v>2.83</v>
      </c>
      <c r="G36" s="39">
        <f>G16</f>
        <v>1119.5999999999999</v>
      </c>
      <c r="H36" s="31">
        <f>D36</f>
        <v>38021.615999999995</v>
      </c>
    </row>
    <row r="37" spans="1:8" x14ac:dyDescent="0.2">
      <c r="A37" s="16">
        <v>1</v>
      </c>
      <c r="B37" s="19" t="s">
        <v>34</v>
      </c>
      <c r="C37" s="18" t="s">
        <v>26</v>
      </c>
      <c r="D37" s="31"/>
      <c r="E37" s="45"/>
      <c r="G37" s="39"/>
      <c r="H37" s="31"/>
    </row>
    <row r="38" spans="1:8" ht="38.25" x14ac:dyDescent="0.2">
      <c r="A38" s="16">
        <v>2</v>
      </c>
      <c r="B38" s="19" t="s">
        <v>35</v>
      </c>
      <c r="C38" s="18" t="s">
        <v>36</v>
      </c>
      <c r="D38" s="31"/>
      <c r="E38" s="45"/>
      <c r="G38" s="39"/>
      <c r="H38" s="31"/>
    </row>
    <row r="39" spans="1:8" x14ac:dyDescent="0.2">
      <c r="A39" s="16">
        <v>3</v>
      </c>
      <c r="B39" s="19" t="s">
        <v>37</v>
      </c>
      <c r="C39" s="18" t="s">
        <v>26</v>
      </c>
      <c r="D39" s="31"/>
      <c r="E39" s="45"/>
      <c r="G39" s="39"/>
      <c r="H39" s="31"/>
    </row>
    <row r="40" spans="1:8" x14ac:dyDescent="0.2">
      <c r="A40" s="16">
        <v>4</v>
      </c>
      <c r="B40" s="19" t="s">
        <v>38</v>
      </c>
      <c r="C40" s="18" t="s">
        <v>39</v>
      </c>
      <c r="D40" s="31"/>
      <c r="E40" s="45"/>
      <c r="G40" s="39"/>
      <c r="H40" s="31"/>
    </row>
    <row r="41" spans="1:8" x14ac:dyDescent="0.2">
      <c r="A41" s="16">
        <v>5</v>
      </c>
      <c r="B41" s="19" t="s">
        <v>40</v>
      </c>
      <c r="C41" s="18" t="s">
        <v>41</v>
      </c>
      <c r="D41" s="31"/>
      <c r="E41" s="45"/>
      <c r="G41" s="39"/>
      <c r="H41" s="31"/>
    </row>
    <row r="42" spans="1:8" ht="25.5" x14ac:dyDescent="0.2">
      <c r="A42" s="16">
        <v>6</v>
      </c>
      <c r="B42" s="19" t="s">
        <v>42</v>
      </c>
      <c r="C42" s="18" t="s">
        <v>26</v>
      </c>
      <c r="D42" s="31"/>
      <c r="E42" s="45"/>
      <c r="G42" s="39"/>
      <c r="H42" s="31"/>
    </row>
    <row r="43" spans="1:8" x14ac:dyDescent="0.2">
      <c r="A43" s="16"/>
      <c r="B43" s="22" t="s">
        <v>43</v>
      </c>
      <c r="C43" s="23"/>
      <c r="D43" s="31"/>
      <c r="E43" s="45"/>
      <c r="G43" s="39"/>
      <c r="H43" s="31"/>
    </row>
    <row r="44" spans="1:8" ht="25.5" x14ac:dyDescent="0.2">
      <c r="A44" s="16">
        <v>7</v>
      </c>
      <c r="B44" s="19" t="s">
        <v>44</v>
      </c>
      <c r="C44" s="18" t="s">
        <v>45</v>
      </c>
      <c r="D44" s="31"/>
      <c r="E44" s="45"/>
      <c r="G44" s="39"/>
      <c r="H44" s="31"/>
    </row>
    <row r="45" spans="1:8" ht="25.5" x14ac:dyDescent="0.2">
      <c r="A45" s="16">
        <v>8</v>
      </c>
      <c r="B45" s="19" t="s">
        <v>46</v>
      </c>
      <c r="C45" s="18" t="s">
        <v>45</v>
      </c>
      <c r="D45" s="31"/>
      <c r="E45" s="45"/>
      <c r="G45" s="39"/>
      <c r="H45" s="31"/>
    </row>
    <row r="46" spans="1:8" ht="38.25" x14ac:dyDescent="0.2">
      <c r="A46" s="16">
        <v>9</v>
      </c>
      <c r="B46" s="19" t="s">
        <v>47</v>
      </c>
      <c r="C46" s="18" t="s">
        <v>26</v>
      </c>
      <c r="D46" s="31"/>
      <c r="E46" s="45"/>
      <c r="G46" s="39"/>
      <c r="H46" s="31"/>
    </row>
    <row r="47" spans="1:8" x14ac:dyDescent="0.2">
      <c r="A47" s="16">
        <v>10</v>
      </c>
      <c r="B47" s="19" t="s">
        <v>48</v>
      </c>
      <c r="C47" s="18" t="s">
        <v>26</v>
      </c>
      <c r="D47" s="31"/>
      <c r="E47" s="45"/>
      <c r="G47" s="39"/>
      <c r="H47" s="31"/>
    </row>
    <row r="48" spans="1:8" ht="25.5" x14ac:dyDescent="0.2">
      <c r="A48" s="16">
        <v>11</v>
      </c>
      <c r="B48" s="19" t="s">
        <v>49</v>
      </c>
      <c r="C48" s="18" t="s">
        <v>50</v>
      </c>
      <c r="D48" s="31"/>
      <c r="E48" s="45"/>
      <c r="G48" s="39"/>
      <c r="H48" s="31"/>
    </row>
    <row r="49" spans="1:8" x14ac:dyDescent="0.2">
      <c r="A49" s="16">
        <v>12</v>
      </c>
      <c r="B49" s="19" t="s">
        <v>51</v>
      </c>
      <c r="C49" s="18" t="s">
        <v>26</v>
      </c>
      <c r="D49" s="31"/>
      <c r="E49" s="45"/>
      <c r="G49" s="39"/>
      <c r="H49" s="31"/>
    </row>
    <row r="50" spans="1:8" x14ac:dyDescent="0.2">
      <c r="A50" s="41" t="s">
        <v>52</v>
      </c>
      <c r="B50" s="41"/>
      <c r="C50" s="41"/>
      <c r="D50" s="41"/>
      <c r="E50" s="41"/>
      <c r="G50" s="13"/>
    </row>
    <row r="51" spans="1:8" x14ac:dyDescent="0.2">
      <c r="A51" s="41" t="s">
        <v>53</v>
      </c>
      <c r="B51" s="41"/>
      <c r="C51" s="41"/>
      <c r="D51" s="41"/>
      <c r="E51" s="41"/>
      <c r="G51" s="13"/>
    </row>
    <row r="52" spans="1:8" x14ac:dyDescent="0.2">
      <c r="A52" s="35">
        <v>1</v>
      </c>
      <c r="B52" s="36" t="s">
        <v>54</v>
      </c>
      <c r="C52" s="37" t="s">
        <v>55</v>
      </c>
      <c r="D52" s="31">
        <f>E52*G52*12</f>
        <v>24049.007999999998</v>
      </c>
      <c r="E52" s="37">
        <v>1.79</v>
      </c>
      <c r="G52" s="39">
        <f>G16</f>
        <v>1119.5999999999999</v>
      </c>
      <c r="H52" s="31">
        <f>D52</f>
        <v>24049.007999999998</v>
      </c>
    </row>
    <row r="53" spans="1:8" ht="68.45" customHeight="1" x14ac:dyDescent="0.2">
      <c r="A53" s="35"/>
      <c r="B53" s="36"/>
      <c r="C53" s="37"/>
      <c r="D53" s="31"/>
      <c r="E53" s="37"/>
      <c r="G53" s="40"/>
      <c r="H53" s="31"/>
    </row>
    <row r="54" spans="1:8" ht="51" x14ac:dyDescent="0.2">
      <c r="A54" s="16">
        <v>2</v>
      </c>
      <c r="B54" s="19" t="s">
        <v>56</v>
      </c>
      <c r="C54" s="18" t="s">
        <v>55</v>
      </c>
      <c r="D54" s="31"/>
      <c r="E54" s="37"/>
      <c r="G54" s="40"/>
      <c r="H54" s="31"/>
    </row>
    <row r="55" spans="1:8" ht="25.5" x14ac:dyDescent="0.2">
      <c r="A55" s="16">
        <v>3</v>
      </c>
      <c r="B55" s="19" t="s">
        <v>57</v>
      </c>
      <c r="C55" s="18" t="s">
        <v>18</v>
      </c>
      <c r="D55" s="31"/>
      <c r="E55" s="37"/>
      <c r="G55" s="40"/>
      <c r="H55" s="31"/>
    </row>
    <row r="56" spans="1:8" ht="38.25" x14ac:dyDescent="0.2">
      <c r="A56" s="16">
        <v>4</v>
      </c>
      <c r="B56" s="19" t="s">
        <v>58</v>
      </c>
      <c r="C56" s="18" t="s">
        <v>59</v>
      </c>
      <c r="D56" s="31"/>
      <c r="E56" s="37"/>
      <c r="G56" s="40"/>
      <c r="H56" s="31"/>
    </row>
    <row r="57" spans="1:8" x14ac:dyDescent="0.2">
      <c r="A57" s="41" t="s">
        <v>60</v>
      </c>
      <c r="B57" s="41"/>
      <c r="C57" s="41"/>
      <c r="D57" s="41"/>
      <c r="E57" s="41"/>
      <c r="G57" s="13"/>
    </row>
    <row r="58" spans="1:8" ht="51" x14ac:dyDescent="0.2">
      <c r="A58" s="16">
        <v>1</v>
      </c>
      <c r="B58" s="19" t="s">
        <v>61</v>
      </c>
      <c r="C58" s="18" t="s">
        <v>55</v>
      </c>
      <c r="D58" s="31">
        <f>E58*G58*12</f>
        <v>26332.991999999998</v>
      </c>
      <c r="E58" s="45">
        <v>1.96</v>
      </c>
      <c r="G58" s="39">
        <f>G16</f>
        <v>1119.5999999999999</v>
      </c>
      <c r="H58" s="31">
        <f>D58</f>
        <v>26332.991999999998</v>
      </c>
    </row>
    <row r="59" spans="1:8" ht="25.5" x14ac:dyDescent="0.2">
      <c r="A59" s="16">
        <v>2</v>
      </c>
      <c r="B59" s="19" t="s">
        <v>62</v>
      </c>
      <c r="C59" s="18" t="s">
        <v>55</v>
      </c>
      <c r="D59" s="31"/>
      <c r="E59" s="45"/>
      <c r="G59" s="39"/>
      <c r="H59" s="31"/>
    </row>
    <row r="60" spans="1:8" ht="51" x14ac:dyDescent="0.2">
      <c r="A60" s="16">
        <v>3</v>
      </c>
      <c r="B60" s="19" t="s">
        <v>63</v>
      </c>
      <c r="C60" s="18" t="s">
        <v>55</v>
      </c>
      <c r="D60" s="31"/>
      <c r="E60" s="45"/>
      <c r="G60" s="39"/>
      <c r="H60" s="31"/>
    </row>
    <row r="61" spans="1:8" ht="25.5" x14ac:dyDescent="0.2">
      <c r="A61" s="16">
        <v>4</v>
      </c>
      <c r="B61" s="19" t="s">
        <v>64</v>
      </c>
      <c r="C61" s="18" t="s">
        <v>18</v>
      </c>
      <c r="D61" s="31"/>
      <c r="E61" s="45"/>
      <c r="G61" s="39"/>
      <c r="H61" s="31"/>
    </row>
    <row r="62" spans="1:8" ht="38.25" x14ac:dyDescent="0.2">
      <c r="A62" s="16">
        <v>5</v>
      </c>
      <c r="B62" s="19" t="s">
        <v>58</v>
      </c>
      <c r="C62" s="18" t="s">
        <v>59</v>
      </c>
      <c r="D62" s="31"/>
      <c r="E62" s="45"/>
      <c r="G62" s="39"/>
      <c r="H62" s="31"/>
    </row>
    <row r="63" spans="1:8" x14ac:dyDescent="0.2">
      <c r="A63" s="41" t="s">
        <v>65</v>
      </c>
      <c r="B63" s="41"/>
      <c r="C63" s="41"/>
      <c r="D63" s="41"/>
      <c r="E63" s="41"/>
      <c r="G63" s="13"/>
    </row>
    <row r="64" spans="1:8" ht="38.25" x14ac:dyDescent="0.2">
      <c r="A64" s="16">
        <v>1</v>
      </c>
      <c r="B64" s="19" t="s">
        <v>66</v>
      </c>
      <c r="C64" s="18" t="s">
        <v>59</v>
      </c>
      <c r="D64" s="31">
        <f>E64*G64*12</f>
        <v>28079.567999999992</v>
      </c>
      <c r="E64" s="37">
        <v>2.09</v>
      </c>
      <c r="G64" s="39">
        <f>G16</f>
        <v>1119.5999999999999</v>
      </c>
      <c r="H64" s="31">
        <f>D64</f>
        <v>28079.567999999992</v>
      </c>
    </row>
    <row r="65" spans="1:8" ht="38.25" x14ac:dyDescent="0.2">
      <c r="A65" s="16">
        <v>2</v>
      </c>
      <c r="B65" s="19" t="s">
        <v>67</v>
      </c>
      <c r="C65" s="18" t="s">
        <v>18</v>
      </c>
      <c r="D65" s="31"/>
      <c r="E65" s="37"/>
      <c r="G65" s="40"/>
      <c r="H65" s="31"/>
    </row>
    <row r="66" spans="1:8" ht="38.25" x14ac:dyDescent="0.2">
      <c r="A66" s="16">
        <v>3</v>
      </c>
      <c r="B66" s="19" t="s">
        <v>68</v>
      </c>
      <c r="C66" s="18" t="s">
        <v>18</v>
      </c>
      <c r="D66" s="31"/>
      <c r="E66" s="37"/>
      <c r="G66" s="40"/>
      <c r="H66" s="31"/>
    </row>
    <row r="67" spans="1:8" ht="25.5" x14ac:dyDescent="0.2">
      <c r="A67" s="16">
        <v>4</v>
      </c>
      <c r="B67" s="19" t="s">
        <v>69</v>
      </c>
      <c r="C67" s="18" t="s">
        <v>18</v>
      </c>
      <c r="D67" s="31"/>
      <c r="E67" s="37"/>
      <c r="G67" s="40"/>
      <c r="H67" s="31"/>
    </row>
    <row r="68" spans="1:8" x14ac:dyDescent="0.2">
      <c r="A68" s="16">
        <v>5</v>
      </c>
      <c r="B68" s="19" t="s">
        <v>70</v>
      </c>
      <c r="C68" s="18" t="s">
        <v>18</v>
      </c>
      <c r="D68" s="31"/>
      <c r="E68" s="37"/>
      <c r="G68" s="40"/>
      <c r="H68" s="31"/>
    </row>
    <row r="69" spans="1:8" ht="25.5" x14ac:dyDescent="0.2">
      <c r="A69" s="16">
        <v>6</v>
      </c>
      <c r="B69" s="19" t="s">
        <v>71</v>
      </c>
      <c r="C69" s="18" t="s">
        <v>18</v>
      </c>
      <c r="D69" s="31"/>
      <c r="E69" s="37"/>
      <c r="G69" s="40"/>
      <c r="H69" s="31"/>
    </row>
    <row r="70" spans="1:8" ht="51" x14ac:dyDescent="0.2">
      <c r="A70" s="16">
        <v>7</v>
      </c>
      <c r="B70" s="19" t="s">
        <v>72</v>
      </c>
      <c r="C70" s="18" t="s">
        <v>59</v>
      </c>
      <c r="D70" s="31"/>
      <c r="E70" s="37"/>
      <c r="G70" s="40"/>
      <c r="H70" s="31"/>
    </row>
    <row r="71" spans="1:8" x14ac:dyDescent="0.2">
      <c r="A71" s="41" t="s">
        <v>73</v>
      </c>
      <c r="B71" s="41"/>
      <c r="C71" s="41"/>
      <c r="D71" s="41"/>
      <c r="E71" s="41"/>
      <c r="G71" s="13"/>
    </row>
    <row r="72" spans="1:8" ht="38.25" x14ac:dyDescent="0.2">
      <c r="A72" s="16">
        <v>1</v>
      </c>
      <c r="B72" s="19" t="s">
        <v>74</v>
      </c>
      <c r="C72" s="18" t="s">
        <v>18</v>
      </c>
      <c r="D72" s="31">
        <f>E72*G72*12</f>
        <v>42455.231999999996</v>
      </c>
      <c r="E72" s="37">
        <v>3.16</v>
      </c>
      <c r="G72" s="39">
        <f>G16</f>
        <v>1119.5999999999999</v>
      </c>
      <c r="H72" s="31">
        <f>D72</f>
        <v>42455.231999999996</v>
      </c>
    </row>
    <row r="73" spans="1:8" x14ac:dyDescent="0.2">
      <c r="A73" s="16">
        <v>2</v>
      </c>
      <c r="B73" s="19" t="s">
        <v>75</v>
      </c>
      <c r="C73" s="18" t="s">
        <v>18</v>
      </c>
      <c r="D73" s="31"/>
      <c r="E73" s="37"/>
      <c r="G73" s="40"/>
      <c r="H73" s="31"/>
    </row>
    <row r="74" spans="1:8" x14ac:dyDescent="0.2">
      <c r="A74" s="16">
        <v>3</v>
      </c>
      <c r="B74" s="19" t="s">
        <v>76</v>
      </c>
      <c r="C74" s="18" t="s">
        <v>18</v>
      </c>
      <c r="D74" s="31"/>
      <c r="E74" s="37"/>
      <c r="G74" s="40"/>
      <c r="H74" s="31"/>
    </row>
    <row r="75" spans="1:8" ht="38.25" x14ac:dyDescent="0.2">
      <c r="A75" s="16">
        <v>4</v>
      </c>
      <c r="B75" s="19" t="s">
        <v>77</v>
      </c>
      <c r="C75" s="18" t="s">
        <v>55</v>
      </c>
      <c r="D75" s="31"/>
      <c r="E75" s="37"/>
      <c r="G75" s="40"/>
      <c r="H75" s="31"/>
    </row>
    <row r="76" spans="1:8" ht="25.5" x14ac:dyDescent="0.2">
      <c r="A76" s="16">
        <v>5</v>
      </c>
      <c r="B76" s="19" t="s">
        <v>78</v>
      </c>
      <c r="C76" s="18" t="s">
        <v>18</v>
      </c>
      <c r="D76" s="31"/>
      <c r="E76" s="37"/>
      <c r="G76" s="40"/>
      <c r="H76" s="31"/>
    </row>
    <row r="77" spans="1:8" x14ac:dyDescent="0.2">
      <c r="A77" s="41" t="s">
        <v>79</v>
      </c>
      <c r="B77" s="41"/>
      <c r="C77" s="41"/>
      <c r="D77" s="41"/>
      <c r="E77" s="41"/>
      <c r="G77" s="13"/>
    </row>
    <row r="78" spans="1:8" x14ac:dyDescent="0.2">
      <c r="A78" s="35">
        <v>1</v>
      </c>
      <c r="B78" s="36" t="s">
        <v>80</v>
      </c>
      <c r="C78" s="37" t="s">
        <v>18</v>
      </c>
      <c r="D78" s="31">
        <f>E78*G78*12</f>
        <v>29691.791999999998</v>
      </c>
      <c r="E78" s="37">
        <v>2.21</v>
      </c>
      <c r="G78" s="39">
        <f>G16</f>
        <v>1119.5999999999999</v>
      </c>
      <c r="H78" s="31">
        <f>D78</f>
        <v>29691.791999999998</v>
      </c>
    </row>
    <row r="79" spans="1:8" x14ac:dyDescent="0.2">
      <c r="A79" s="35"/>
      <c r="B79" s="36"/>
      <c r="C79" s="37"/>
      <c r="D79" s="31"/>
      <c r="E79" s="37"/>
      <c r="G79" s="40"/>
      <c r="H79" s="31"/>
    </row>
    <row r="80" spans="1:8" ht="18.600000000000001" customHeight="1" x14ac:dyDescent="0.2">
      <c r="A80" s="35"/>
      <c r="B80" s="36"/>
      <c r="C80" s="37"/>
      <c r="D80" s="31"/>
      <c r="E80" s="37"/>
      <c r="G80" s="40"/>
      <c r="H80" s="31"/>
    </row>
    <row r="81" spans="1:8" x14ac:dyDescent="0.2">
      <c r="A81" s="35">
        <v>2</v>
      </c>
      <c r="B81" s="36" t="s">
        <v>81</v>
      </c>
      <c r="C81" s="37" t="s">
        <v>18</v>
      </c>
      <c r="D81" s="31"/>
      <c r="E81" s="37"/>
      <c r="G81" s="40"/>
      <c r="H81" s="31"/>
    </row>
    <row r="82" spans="1:8" ht="5.45" customHeight="1" x14ac:dyDescent="0.2">
      <c r="A82" s="35"/>
      <c r="B82" s="36"/>
      <c r="C82" s="37"/>
      <c r="D82" s="31"/>
      <c r="E82" s="37"/>
      <c r="G82" s="40"/>
      <c r="H82" s="31"/>
    </row>
    <row r="83" spans="1:8" x14ac:dyDescent="0.2">
      <c r="A83" s="35">
        <v>3</v>
      </c>
      <c r="B83" s="36" t="s">
        <v>82</v>
      </c>
      <c r="C83" s="37" t="s">
        <v>18</v>
      </c>
      <c r="D83" s="31"/>
      <c r="E83" s="37"/>
      <c r="G83" s="40"/>
      <c r="H83" s="31"/>
    </row>
    <row r="84" spans="1:8" ht="55.5" customHeight="1" x14ac:dyDescent="0.2">
      <c r="A84" s="35"/>
      <c r="B84" s="36"/>
      <c r="C84" s="37"/>
      <c r="D84" s="31"/>
      <c r="E84" s="37"/>
      <c r="G84" s="40"/>
      <c r="H84" s="31"/>
    </row>
    <row r="85" spans="1:8" ht="25.5" x14ac:dyDescent="0.2">
      <c r="A85" s="16">
        <v>4</v>
      </c>
      <c r="B85" s="19" t="s">
        <v>83</v>
      </c>
      <c r="C85" s="18" t="s">
        <v>18</v>
      </c>
      <c r="D85" s="31"/>
      <c r="E85" s="37"/>
      <c r="G85" s="40"/>
      <c r="H85" s="31"/>
    </row>
    <row r="86" spans="1:8" ht="25.5" x14ac:dyDescent="0.2">
      <c r="A86" s="16">
        <v>5</v>
      </c>
      <c r="B86" s="19" t="s">
        <v>84</v>
      </c>
      <c r="C86" s="18" t="s">
        <v>59</v>
      </c>
      <c r="D86" s="31"/>
      <c r="E86" s="37"/>
      <c r="G86" s="40"/>
      <c r="H86" s="31"/>
    </row>
    <row r="87" spans="1:8" x14ac:dyDescent="0.2">
      <c r="A87" s="41" t="s">
        <v>85</v>
      </c>
      <c r="B87" s="41"/>
      <c r="C87" s="41"/>
      <c r="D87" s="41"/>
      <c r="E87" s="41"/>
      <c r="G87" s="13"/>
    </row>
    <row r="88" spans="1:8" x14ac:dyDescent="0.2">
      <c r="A88" s="35">
        <v>1</v>
      </c>
      <c r="B88" s="36" t="s">
        <v>86</v>
      </c>
      <c r="C88" s="37" t="s">
        <v>87</v>
      </c>
      <c r="D88" s="31">
        <f>E88*G88*12</f>
        <v>45276.623999999996</v>
      </c>
      <c r="E88" s="37">
        <v>3.37</v>
      </c>
      <c r="G88" s="39">
        <f>G16</f>
        <v>1119.5999999999999</v>
      </c>
      <c r="H88" s="31">
        <f>D88</f>
        <v>45276.623999999996</v>
      </c>
    </row>
    <row r="89" spans="1:8" ht="30.6" customHeight="1" x14ac:dyDescent="0.2">
      <c r="A89" s="35"/>
      <c r="B89" s="36"/>
      <c r="C89" s="37"/>
      <c r="D89" s="31"/>
      <c r="E89" s="37"/>
      <c r="G89" s="40"/>
      <c r="H89" s="31"/>
    </row>
    <row r="90" spans="1:8" x14ac:dyDescent="0.2">
      <c r="A90" s="16">
        <v>2</v>
      </c>
      <c r="B90" s="19" t="s">
        <v>88</v>
      </c>
      <c r="C90" s="18" t="s">
        <v>89</v>
      </c>
      <c r="D90" s="31"/>
      <c r="E90" s="37"/>
      <c r="G90" s="40"/>
      <c r="H90" s="31"/>
    </row>
    <row r="91" spans="1:8" x14ac:dyDescent="0.2">
      <c r="A91" s="41" t="s">
        <v>90</v>
      </c>
      <c r="B91" s="41"/>
      <c r="C91" s="41"/>
      <c r="D91" s="41"/>
      <c r="E91" s="41"/>
      <c r="G91" s="13"/>
    </row>
    <row r="92" spans="1:8" x14ac:dyDescent="0.2">
      <c r="A92" s="35">
        <v>1</v>
      </c>
      <c r="B92" s="36" t="s">
        <v>91</v>
      </c>
      <c r="C92" s="37" t="s">
        <v>92</v>
      </c>
      <c r="D92" s="32">
        <f>E92*G92*12</f>
        <v>74296.656000000003</v>
      </c>
      <c r="E92" s="42">
        <v>5.53</v>
      </c>
      <c r="G92" s="39">
        <f>G16</f>
        <v>1119.5999999999999</v>
      </c>
      <c r="H92" s="32">
        <f>D92</f>
        <v>74296.656000000003</v>
      </c>
    </row>
    <row r="93" spans="1:8" x14ac:dyDescent="0.2">
      <c r="A93" s="35"/>
      <c r="B93" s="36"/>
      <c r="C93" s="37"/>
      <c r="D93" s="33"/>
      <c r="E93" s="43"/>
      <c r="G93" s="40"/>
      <c r="H93" s="33"/>
    </row>
    <row r="94" spans="1:8" ht="53.45" customHeight="1" x14ac:dyDescent="0.2">
      <c r="A94" s="16">
        <v>2</v>
      </c>
      <c r="B94" s="19" t="s">
        <v>93</v>
      </c>
      <c r="C94" s="18" t="s">
        <v>92</v>
      </c>
      <c r="D94" s="33"/>
      <c r="E94" s="43"/>
      <c r="G94" s="40"/>
      <c r="H94" s="33"/>
    </row>
    <row r="95" spans="1:8" ht="51" x14ac:dyDescent="0.2">
      <c r="A95" s="16">
        <v>3</v>
      </c>
      <c r="B95" s="19" t="s">
        <v>94</v>
      </c>
      <c r="C95" s="42" t="s">
        <v>95</v>
      </c>
      <c r="D95" s="33"/>
      <c r="E95" s="43"/>
      <c r="G95" s="40"/>
      <c r="H95" s="33"/>
    </row>
    <row r="96" spans="1:8" ht="33" customHeight="1" x14ac:dyDescent="0.2">
      <c r="A96" s="19"/>
      <c r="B96" s="19" t="s">
        <v>96</v>
      </c>
      <c r="C96" s="43"/>
      <c r="D96" s="33"/>
      <c r="E96" s="43"/>
      <c r="G96" s="40"/>
      <c r="H96" s="33"/>
    </row>
    <row r="97" spans="1:8" x14ac:dyDescent="0.2">
      <c r="A97" s="36"/>
      <c r="B97" s="36" t="s">
        <v>97</v>
      </c>
      <c r="C97" s="43"/>
      <c r="D97" s="33"/>
      <c r="E97" s="43"/>
      <c r="G97" s="40"/>
      <c r="H97" s="33"/>
    </row>
    <row r="98" spans="1:8" ht="42" customHeight="1" x14ac:dyDescent="0.2">
      <c r="A98" s="36"/>
      <c r="B98" s="36"/>
      <c r="C98" s="43"/>
      <c r="D98" s="33"/>
      <c r="E98" s="43"/>
      <c r="G98" s="40"/>
      <c r="H98" s="33"/>
    </row>
    <row r="99" spans="1:8" ht="15" customHeight="1" x14ac:dyDescent="0.2">
      <c r="A99" s="36"/>
      <c r="B99" s="36" t="s">
        <v>98</v>
      </c>
      <c r="C99" s="43"/>
      <c r="D99" s="33"/>
      <c r="E99" s="43"/>
      <c r="G99" s="40"/>
      <c r="H99" s="33"/>
    </row>
    <row r="100" spans="1:8" ht="29.45" customHeight="1" x14ac:dyDescent="0.2">
      <c r="A100" s="36"/>
      <c r="B100" s="36"/>
      <c r="C100" s="43"/>
      <c r="D100" s="33"/>
      <c r="E100" s="43"/>
      <c r="G100" s="40"/>
      <c r="H100" s="33"/>
    </row>
    <row r="101" spans="1:8" x14ac:dyDescent="0.2">
      <c r="A101" s="36"/>
      <c r="B101" s="36" t="s">
        <v>99</v>
      </c>
      <c r="C101" s="43"/>
      <c r="D101" s="33"/>
      <c r="E101" s="43"/>
      <c r="G101" s="40"/>
      <c r="H101" s="33"/>
    </row>
    <row r="102" spans="1:8" ht="28.9" customHeight="1" x14ac:dyDescent="0.2">
      <c r="A102" s="36"/>
      <c r="B102" s="36"/>
      <c r="C102" s="44"/>
      <c r="D102" s="33"/>
      <c r="E102" s="43"/>
      <c r="G102" s="40"/>
      <c r="H102" s="33"/>
    </row>
    <row r="103" spans="1:8" ht="38.25" x14ac:dyDescent="0.2">
      <c r="A103" s="16">
        <v>4</v>
      </c>
      <c r="B103" s="19" t="s">
        <v>100</v>
      </c>
      <c r="C103" s="18" t="s">
        <v>101</v>
      </c>
      <c r="D103" s="33"/>
      <c r="E103" s="43"/>
      <c r="G103" s="40"/>
      <c r="H103" s="33"/>
    </row>
    <row r="104" spans="1:8" ht="25.5" x14ac:dyDescent="0.2">
      <c r="A104" s="16">
        <v>5</v>
      </c>
      <c r="B104" s="19" t="s">
        <v>102</v>
      </c>
      <c r="C104" s="18" t="s">
        <v>103</v>
      </c>
      <c r="D104" s="33"/>
      <c r="E104" s="43"/>
      <c r="G104" s="40"/>
      <c r="H104" s="33"/>
    </row>
    <row r="105" spans="1:8" ht="38.25" x14ac:dyDescent="0.2">
      <c r="A105" s="16">
        <v>6</v>
      </c>
      <c r="B105" s="19" t="s">
        <v>104</v>
      </c>
      <c r="C105" s="18" t="s">
        <v>105</v>
      </c>
      <c r="D105" s="33"/>
      <c r="E105" s="43"/>
      <c r="G105" s="40"/>
      <c r="H105" s="33"/>
    </row>
    <row r="106" spans="1:8" x14ac:dyDescent="0.2">
      <c r="A106" s="35">
        <v>7</v>
      </c>
      <c r="B106" s="36" t="s">
        <v>106</v>
      </c>
      <c r="C106" s="37" t="s">
        <v>107</v>
      </c>
      <c r="D106" s="33"/>
      <c r="E106" s="43"/>
      <c r="G106" s="40"/>
      <c r="H106" s="33"/>
    </row>
    <row r="107" spans="1:8" x14ac:dyDescent="0.2">
      <c r="A107" s="35"/>
      <c r="B107" s="36"/>
      <c r="C107" s="37"/>
      <c r="D107" s="33"/>
      <c r="E107" s="43"/>
      <c r="G107" s="40"/>
      <c r="H107" s="33"/>
    </row>
    <row r="108" spans="1:8" x14ac:dyDescent="0.2">
      <c r="A108" s="35">
        <v>8</v>
      </c>
      <c r="B108" s="36" t="s">
        <v>108</v>
      </c>
      <c r="C108" s="37" t="s">
        <v>109</v>
      </c>
      <c r="D108" s="33"/>
      <c r="E108" s="43"/>
      <c r="G108" s="40"/>
      <c r="H108" s="33"/>
    </row>
    <row r="109" spans="1:8" ht="28.9" customHeight="1" x14ac:dyDescent="0.2">
      <c r="A109" s="35"/>
      <c r="B109" s="36"/>
      <c r="C109" s="37"/>
      <c r="D109" s="33"/>
      <c r="E109" s="43"/>
      <c r="G109" s="40"/>
      <c r="H109" s="33"/>
    </row>
    <row r="110" spans="1:8" x14ac:dyDescent="0.2">
      <c r="A110" s="35">
        <v>9</v>
      </c>
      <c r="B110" s="36" t="s">
        <v>110</v>
      </c>
      <c r="C110" s="37"/>
      <c r="D110" s="33"/>
      <c r="E110" s="43"/>
      <c r="G110" s="40"/>
      <c r="H110" s="33"/>
    </row>
    <row r="111" spans="1:8" ht="27.6" customHeight="1" x14ac:dyDescent="0.2">
      <c r="A111" s="35"/>
      <c r="B111" s="36"/>
      <c r="C111" s="37"/>
      <c r="D111" s="33"/>
      <c r="E111" s="43"/>
      <c r="G111" s="40"/>
      <c r="H111" s="33"/>
    </row>
    <row r="112" spans="1:8" ht="63.75" x14ac:dyDescent="0.2">
      <c r="A112" s="16">
        <v>10</v>
      </c>
      <c r="B112" s="19" t="s">
        <v>111</v>
      </c>
      <c r="C112" s="18" t="s">
        <v>112</v>
      </c>
      <c r="D112" s="33"/>
      <c r="E112" s="43"/>
      <c r="G112" s="40"/>
      <c r="H112" s="33"/>
    </row>
    <row r="113" spans="1:10" x14ac:dyDescent="0.2">
      <c r="A113" s="35">
        <v>11</v>
      </c>
      <c r="B113" s="36" t="s">
        <v>113</v>
      </c>
      <c r="C113" s="37" t="s">
        <v>114</v>
      </c>
      <c r="D113" s="33"/>
      <c r="E113" s="43"/>
      <c r="G113" s="40"/>
      <c r="H113" s="33"/>
    </row>
    <row r="114" spans="1:10" ht="43.15" customHeight="1" x14ac:dyDescent="0.2">
      <c r="A114" s="35"/>
      <c r="B114" s="36"/>
      <c r="C114" s="37"/>
      <c r="D114" s="33"/>
      <c r="E114" s="43"/>
      <c r="G114" s="40"/>
      <c r="H114" s="33"/>
    </row>
    <row r="115" spans="1:10" x14ac:dyDescent="0.2">
      <c r="A115" s="35">
        <v>12</v>
      </c>
      <c r="B115" s="36" t="s">
        <v>115</v>
      </c>
      <c r="C115" s="37" t="s">
        <v>116</v>
      </c>
      <c r="D115" s="33"/>
      <c r="E115" s="43"/>
      <c r="G115" s="40"/>
      <c r="H115" s="33"/>
    </row>
    <row r="116" spans="1:10" ht="19.149999999999999" customHeight="1" x14ac:dyDescent="0.2">
      <c r="A116" s="35"/>
      <c r="B116" s="36"/>
      <c r="C116" s="37"/>
      <c r="D116" s="33"/>
      <c r="E116" s="43"/>
      <c r="G116" s="40"/>
      <c r="H116" s="33"/>
    </row>
    <row r="117" spans="1:10" x14ac:dyDescent="0.2">
      <c r="A117" s="38">
        <v>13</v>
      </c>
      <c r="B117" s="17" t="s">
        <v>117</v>
      </c>
      <c r="C117" s="18" t="s">
        <v>107</v>
      </c>
      <c r="D117" s="33"/>
      <c r="E117" s="43"/>
      <c r="G117" s="40"/>
      <c r="H117" s="33"/>
    </row>
    <row r="118" spans="1:10" ht="51" x14ac:dyDescent="0.2">
      <c r="A118" s="38"/>
      <c r="B118" s="17" t="s">
        <v>118</v>
      </c>
      <c r="C118" s="18" t="s">
        <v>119</v>
      </c>
      <c r="D118" s="33"/>
      <c r="E118" s="43"/>
      <c r="G118" s="40"/>
      <c r="H118" s="33"/>
    </row>
    <row r="119" spans="1:10" x14ac:dyDescent="0.2">
      <c r="A119" s="35">
        <v>14</v>
      </c>
      <c r="B119" s="36" t="s">
        <v>120</v>
      </c>
      <c r="C119" s="37" t="s">
        <v>121</v>
      </c>
      <c r="D119" s="33"/>
      <c r="E119" s="43"/>
      <c r="G119" s="40"/>
      <c r="H119" s="33"/>
    </row>
    <row r="120" spans="1:10" x14ac:dyDescent="0.2">
      <c r="A120" s="35"/>
      <c r="B120" s="36"/>
      <c r="C120" s="37"/>
      <c r="D120" s="33"/>
      <c r="E120" s="43"/>
      <c r="G120" s="40"/>
      <c r="H120" s="33"/>
    </row>
    <row r="121" spans="1:10" x14ac:dyDescent="0.2">
      <c r="A121" s="35">
        <v>15</v>
      </c>
      <c r="B121" s="36" t="s">
        <v>122</v>
      </c>
      <c r="C121" s="37" t="s">
        <v>123</v>
      </c>
      <c r="D121" s="33"/>
      <c r="E121" s="43"/>
      <c r="G121" s="40"/>
      <c r="H121" s="33"/>
    </row>
    <row r="122" spans="1:10" ht="44.45" customHeight="1" x14ac:dyDescent="0.2">
      <c r="A122" s="35"/>
      <c r="B122" s="36"/>
      <c r="C122" s="37"/>
      <c r="D122" s="33"/>
      <c r="E122" s="43"/>
      <c r="G122" s="40"/>
      <c r="H122" s="33"/>
    </row>
    <row r="123" spans="1:10" ht="55.5" customHeight="1" x14ac:dyDescent="0.2">
      <c r="A123" s="16">
        <v>16</v>
      </c>
      <c r="B123" s="19" t="s">
        <v>124</v>
      </c>
      <c r="C123" s="18" t="s">
        <v>125</v>
      </c>
      <c r="D123" s="33"/>
      <c r="E123" s="43"/>
      <c r="G123" s="40"/>
      <c r="H123" s="33"/>
    </row>
    <row r="124" spans="1:10" x14ac:dyDescent="0.2">
      <c r="A124" s="35">
        <v>17</v>
      </c>
      <c r="B124" s="36" t="s">
        <v>126</v>
      </c>
      <c r="C124" s="37" t="s">
        <v>107</v>
      </c>
      <c r="D124" s="33"/>
      <c r="E124" s="43"/>
      <c r="G124" s="40"/>
      <c r="H124" s="33"/>
    </row>
    <row r="125" spans="1:10" ht="16.899999999999999" customHeight="1" x14ac:dyDescent="0.2">
      <c r="A125" s="35"/>
      <c r="B125" s="36"/>
      <c r="C125" s="37"/>
      <c r="D125" s="34"/>
      <c r="E125" s="44"/>
      <c r="G125" s="40"/>
      <c r="H125" s="34"/>
    </row>
    <row r="126" spans="1:10" ht="58.9" customHeight="1" x14ac:dyDescent="0.2">
      <c r="A126" s="18">
        <v>18</v>
      </c>
      <c r="B126" s="23" t="s">
        <v>127</v>
      </c>
      <c r="C126" s="18" t="s">
        <v>128</v>
      </c>
      <c r="D126" s="24">
        <f>E126*G126*12</f>
        <v>22705.487999999998</v>
      </c>
      <c r="E126" s="25">
        <v>1.69</v>
      </c>
      <c r="G126" s="21">
        <f>G16</f>
        <v>1119.5999999999999</v>
      </c>
      <c r="H126" s="24">
        <f>D126</f>
        <v>22705.487999999998</v>
      </c>
    </row>
    <row r="127" spans="1:10" ht="70.900000000000006" customHeight="1" x14ac:dyDescent="0.2">
      <c r="A127" s="18">
        <v>19</v>
      </c>
      <c r="B127" s="23" t="s">
        <v>129</v>
      </c>
      <c r="C127" s="18" t="s">
        <v>128</v>
      </c>
      <c r="D127" s="24">
        <f>E127*G127*12</f>
        <v>22705.487999999998</v>
      </c>
      <c r="E127" s="25">
        <v>1.69</v>
      </c>
      <c r="G127" s="21">
        <f>G16</f>
        <v>1119.5999999999999</v>
      </c>
      <c r="H127" s="24">
        <f>D127</f>
        <v>22705.487999999998</v>
      </c>
      <c r="J127" s="15"/>
    </row>
    <row r="128" spans="1:10" ht="21" customHeight="1" x14ac:dyDescent="0.2">
      <c r="A128" s="19"/>
      <c r="B128" s="28" t="s">
        <v>130</v>
      </c>
      <c r="C128" s="29"/>
      <c r="D128" s="26">
        <f>D16+D30+D34+D36+D52+D58+D64+D72+D78+D88+D92+D126+D127</f>
        <v>510537.60000000003</v>
      </c>
      <c r="E128" s="16"/>
      <c r="G128" s="13">
        <f>38*1119.6*12</f>
        <v>510537.6</v>
      </c>
      <c r="H128" s="26">
        <f>H16+H30+H34+H36+H52+H58+H64+H72+H78+H88+H92+H126+H127</f>
        <v>510537.60000000003</v>
      </c>
    </row>
  </sheetData>
  <mergeCells count="114">
    <mergeCell ref="G16:G28"/>
    <mergeCell ref="A26:A27"/>
    <mergeCell ref="B26:B27"/>
    <mergeCell ref="C26:C28"/>
    <mergeCell ref="A29:E29"/>
    <mergeCell ref="A2:F2"/>
    <mergeCell ref="A3:F3"/>
    <mergeCell ref="A4:F4"/>
    <mergeCell ref="B15:E15"/>
    <mergeCell ref="A16:A21"/>
    <mergeCell ref="B16:B21"/>
    <mergeCell ref="C16:C21"/>
    <mergeCell ref="D16:D28"/>
    <mergeCell ref="E16:E28"/>
    <mergeCell ref="A50:E50"/>
    <mergeCell ref="A51:E51"/>
    <mergeCell ref="A52:A53"/>
    <mergeCell ref="B52:B53"/>
    <mergeCell ref="C52:C53"/>
    <mergeCell ref="D52:D56"/>
    <mergeCell ref="E52:E56"/>
    <mergeCell ref="G30:G33"/>
    <mergeCell ref="A35:E35"/>
    <mergeCell ref="D36:D49"/>
    <mergeCell ref="E36:E49"/>
    <mergeCell ref="G36:G49"/>
    <mergeCell ref="A30:A31"/>
    <mergeCell ref="B30:B31"/>
    <mergeCell ref="C30:C31"/>
    <mergeCell ref="D30:D33"/>
    <mergeCell ref="E30:E33"/>
    <mergeCell ref="A63:E63"/>
    <mergeCell ref="D64:D70"/>
    <mergeCell ref="E64:E70"/>
    <mergeCell ref="G64:G70"/>
    <mergeCell ref="A71:E71"/>
    <mergeCell ref="G52:G56"/>
    <mergeCell ref="A57:E57"/>
    <mergeCell ref="D58:D62"/>
    <mergeCell ref="E58:E62"/>
    <mergeCell ref="G58:G62"/>
    <mergeCell ref="D72:D76"/>
    <mergeCell ref="E72:E76"/>
    <mergeCell ref="G72:G76"/>
    <mergeCell ref="A77:E77"/>
    <mergeCell ref="A78:A80"/>
    <mergeCell ref="B78:B80"/>
    <mergeCell ref="C78:C80"/>
    <mergeCell ref="D78:D86"/>
    <mergeCell ref="E78:E86"/>
    <mergeCell ref="G78:G86"/>
    <mergeCell ref="A81:A82"/>
    <mergeCell ref="B81:B82"/>
    <mergeCell ref="C81:C82"/>
    <mergeCell ref="A83:A84"/>
    <mergeCell ref="B83:B84"/>
    <mergeCell ref="C83:C84"/>
    <mergeCell ref="A101:A102"/>
    <mergeCell ref="B101:B102"/>
    <mergeCell ref="A106:A107"/>
    <mergeCell ref="A87:E87"/>
    <mergeCell ref="A88:A89"/>
    <mergeCell ref="B88:B89"/>
    <mergeCell ref="C88:C89"/>
    <mergeCell ref="D88:D90"/>
    <mergeCell ref="E88:E90"/>
    <mergeCell ref="A110:A111"/>
    <mergeCell ref="B110:B111"/>
    <mergeCell ref="C110:C111"/>
    <mergeCell ref="A113:A114"/>
    <mergeCell ref="B113:B114"/>
    <mergeCell ref="C113:C114"/>
    <mergeCell ref="B106:B107"/>
    <mergeCell ref="C106:C107"/>
    <mergeCell ref="A108:A109"/>
    <mergeCell ref="B108:B109"/>
    <mergeCell ref="C108:C109"/>
    <mergeCell ref="A121:A122"/>
    <mergeCell ref="B121:B122"/>
    <mergeCell ref="C121:C122"/>
    <mergeCell ref="A124:A125"/>
    <mergeCell ref="B124:B125"/>
    <mergeCell ref="C124:C125"/>
    <mergeCell ref="A115:A116"/>
    <mergeCell ref="B115:B116"/>
    <mergeCell ref="C115:C116"/>
    <mergeCell ref="A117:A118"/>
    <mergeCell ref="A119:A120"/>
    <mergeCell ref="B119:B120"/>
    <mergeCell ref="C119:C120"/>
    <mergeCell ref="B128:C128"/>
    <mergeCell ref="H16:H28"/>
    <mergeCell ref="H30:H33"/>
    <mergeCell ref="H36:H49"/>
    <mergeCell ref="H52:H56"/>
    <mergeCell ref="H58:H62"/>
    <mergeCell ref="H64:H70"/>
    <mergeCell ref="H72:H76"/>
    <mergeCell ref="H78:H86"/>
    <mergeCell ref="H88:H90"/>
    <mergeCell ref="H92:H125"/>
    <mergeCell ref="G88:G90"/>
    <mergeCell ref="A91:E91"/>
    <mergeCell ref="A92:A93"/>
    <mergeCell ref="B92:B93"/>
    <mergeCell ref="C92:C93"/>
    <mergeCell ref="D92:D125"/>
    <mergeCell ref="E92:E125"/>
    <mergeCell ref="G92:G125"/>
    <mergeCell ref="C95:C102"/>
    <mergeCell ref="A97:A98"/>
    <mergeCell ref="B97:B98"/>
    <mergeCell ref="A99:A100"/>
    <mergeCell ref="B99:B100"/>
  </mergeCells>
  <pageMargins left="0.70866141732283472" right="0.19685039370078741" top="0.35433070866141736" bottom="0.35433070866141736" header="0.31496062992125984" footer="0.31496062992125984"/>
  <pageSetup paperSize="9" scale="83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2023-03-20T01:20:52Z</dcterms:modified>
</cp:coreProperties>
</file>