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4" i="1" l="1"/>
  <c r="E24" i="1"/>
  <c r="G24" i="1"/>
  <c r="H24" i="1"/>
  <c r="I24" i="1"/>
  <c r="B24" i="1"/>
  <c r="I17" i="1"/>
  <c r="I15" i="1"/>
  <c r="I11" i="1"/>
  <c r="I23" i="1" l="1"/>
  <c r="I9" i="1" l="1"/>
  <c r="I13" i="1"/>
  <c r="B25" i="1" l="1"/>
  <c r="I19" i="1"/>
  <c r="I7" i="1"/>
  <c r="I21" i="1" l="1"/>
</calcChain>
</file>

<file path=xl/sharedStrings.xml><?xml version="1.0" encoding="utf-8"?>
<sst xmlns="http://schemas.openxmlformats.org/spreadsheetml/2006/main" count="23" uniqueCount="23">
  <si>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</si>
  <si>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</si>
  <si>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</si>
  <si>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</si>
  <si>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</si>
  <si>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</si>
  <si>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</si>
  <si>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</si>
  <si>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</si>
  <si>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</si>
  <si>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</si>
  <si>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</si>
  <si>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</si>
  <si>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%</t>
  </si>
  <si>
    <t>Платежеспособность  -</t>
  </si>
  <si>
    <t>ХВ для ГВ на содржание о/и</t>
  </si>
  <si>
    <t>Т/эн на подогрев ХВ для ГВ на содржание о/и</t>
  </si>
  <si>
    <t>Тимирязева, 33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</si>
  <si>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</si>
  <si>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</si>
  <si>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содржание о/и</t>
  </si>
  <si>
    <t>Взнос на кап. ремонт о/и в МКД</t>
  </si>
  <si>
    <t>Пени кап.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</si>
</sst>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165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19" zoomScale="85" zoomScaleNormal="85" workbookViewId="0">
      <selection activeCell="N8" sqref="N8:O8"/>
    </sheetView>
  </sheetViews>
  <sheetFormatPr defaultRowHeight="15" x14ac:dyDescent="0.25"/>
  <cols>
    <col min="1" max="1" width="24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4.7109375" style="1" customWidth="1"/>
    <col min="6" max="6" width="15.5703125" style="1" customWidth="1"/>
    <col min="7" max="7" width="16.28515625" style="1" customWidth="1"/>
    <col min="8" max="8" width="14.4257812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1" ht="16.5" x14ac:dyDescent="0.25">
      <c r="A1" s="3"/>
      <c r="B1" s="49" t="s">
        <v>19</v>
      </c>
      <c r="C1" s="49"/>
      <c r="D1" s="49"/>
      <c r="E1" s="49"/>
      <c r="F1" s="49"/>
      <c r="G1" s="49"/>
      <c r="H1" s="49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35" t="s">
        <v>0</v>
      </c>
      <c r="B3" s="38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6" t="s">
        <v>8</v>
      </c>
    </row>
    <row r="4" spans="1:11" ht="12.75" customHeight="1" x14ac:dyDescent="0.25">
      <c r="A4" s="36"/>
      <c r="B4" s="39"/>
      <c r="C4" s="42"/>
      <c r="D4" s="42"/>
      <c r="E4" s="42"/>
      <c r="F4" s="42"/>
      <c r="G4" s="42"/>
      <c r="H4" s="42"/>
      <c r="I4" s="47"/>
    </row>
    <row r="5" spans="1:11" ht="25.5" customHeight="1" thickBot="1" x14ac:dyDescent="0.3">
      <c r="A5" s="37"/>
      <c r="B5" s="40"/>
      <c r="C5" s="43"/>
      <c r="D5" s="43"/>
      <c r="E5" s="43"/>
      <c r="F5" s="43"/>
      <c r="G5" s="43"/>
      <c r="H5" s="43"/>
      <c r="I5" s="48"/>
    </row>
    <row r="6" spans="1:11" ht="19.5" customHeight="1" x14ac:dyDescent="0.25">
      <c r="A6" s="20" t="s">
        <v>17</v>
      </c>
      <c r="B6" s="44" t="s">
        <v>12</v>
      </c>
      <c r="C6" s="44"/>
      <c r="D6" s="44"/>
      <c r="E6" s="44"/>
      <c r="F6" s="44"/>
      <c r="G6" s="44"/>
      <c r="H6" s="44"/>
      <c r="I6" s="45"/>
    </row>
    <row r="7" spans="1:11" ht="19.5" customHeight="1" x14ac:dyDescent="0.25">
      <c r="A7" s="21"/>
      <c r="B7" s="18">
        <v>1335.63</v>
      </c>
      <c r="C7" s="8">
        <v>2949.19</v>
      </c>
      <c r="D7" s="8">
        <v>130.26552000000001</v>
      </c>
      <c r="E7" s="9">
        <v>2949.19</v>
      </c>
      <c r="F7" s="10"/>
      <c r="G7" s="11"/>
      <c r="H7" s="10">
        <v>3353.45</v>
      </c>
      <c r="I7" s="17">
        <f>SUM(B7+C7-H7)</f>
        <v>931.36999999999989</v>
      </c>
      <c r="J7" s="33"/>
      <c r="K7" s="34"/>
    </row>
    <row r="8" spans="1:11" ht="19.5" customHeight="1" x14ac:dyDescent="0.25">
      <c r="A8" s="21"/>
      <c r="B8" s="50" t="s">
        <v>15</v>
      </c>
      <c r="C8" s="50"/>
      <c r="D8" s="50"/>
      <c r="E8" s="50"/>
      <c r="F8" s="50"/>
      <c r="G8" s="50"/>
      <c r="H8" s="50"/>
      <c r="I8" s="51"/>
    </row>
    <row r="9" spans="1:11" ht="19.5" customHeight="1" x14ac:dyDescent="0.25">
      <c r="A9" s="21"/>
      <c r="B9" s="18">
        <v>1297.3600000000001</v>
      </c>
      <c r="C9" s="8">
        <v>2949.19</v>
      </c>
      <c r="D9" s="8">
        <v>130.26552000000001</v>
      </c>
      <c r="E9" s="9">
        <v>2949.19</v>
      </c>
      <c r="F9" s="10"/>
      <c r="G9" s="11"/>
      <c r="H9" s="10">
        <v>3325.94</v>
      </c>
      <c r="I9" s="17">
        <f t="shared" ref="I9" si="0">SUM(B9+C9-H9)</f>
        <v>920.61000000000013</v>
      </c>
      <c r="J9" s="33"/>
      <c r="K9" s="34"/>
    </row>
    <row r="10" spans="1:11" ht="19.5" customHeight="1" x14ac:dyDescent="0.25">
      <c r="A10" s="21"/>
      <c r="B10" s="50" t="s">
        <v>20</v>
      </c>
      <c r="C10" s="50"/>
      <c r="D10" s="50"/>
      <c r="E10" s="50"/>
      <c r="F10" s="50"/>
      <c r="G10" s="50"/>
      <c r="H10" s="50"/>
      <c r="I10" s="51"/>
    </row>
    <row r="11" spans="1:11" ht="19.5" customHeight="1" x14ac:dyDescent="0.25">
      <c r="A11" s="21"/>
      <c r="B11" s="18">
        <v>1297.3600000000001</v>
      </c>
      <c r="C11" s="8">
        <v>907.71</v>
      </c>
      <c r="D11" s="8">
        <v>21.710916000000001</v>
      </c>
      <c r="E11" s="9">
        <v>907.71</v>
      </c>
      <c r="F11" s="10"/>
      <c r="G11" s="11"/>
      <c r="H11" s="10">
        <v>88.96</v>
      </c>
      <c r="I11" s="17">
        <f t="shared" ref="I11" si="1">SUM(B11+C11-H11)</f>
        <v>2116.11</v>
      </c>
      <c r="J11" s="33"/>
      <c r="K11" s="34"/>
    </row>
    <row r="12" spans="1:11" ht="19.5" customHeight="1" x14ac:dyDescent="0.25">
      <c r="A12" s="21"/>
      <c r="B12" s="50" t="s">
        <v>16</v>
      </c>
      <c r="C12" s="50"/>
      <c r="D12" s="50"/>
      <c r="E12" s="50"/>
      <c r="F12" s="50"/>
      <c r="G12" s="50"/>
      <c r="H12" s="50"/>
      <c r="I12" s="51"/>
    </row>
    <row r="13" spans="1:11" ht="19.5" customHeight="1" x14ac:dyDescent="0.25">
      <c r="A13" s="21"/>
      <c r="B13" s="18">
        <v>9504.4400000000023</v>
      </c>
      <c r="C13" s="8">
        <v>22404.880000000001</v>
      </c>
      <c r="D13" s="8">
        <v>6.7737809999999996</v>
      </c>
      <c r="E13" s="9">
        <v>22404.880000000001</v>
      </c>
      <c r="F13" s="10"/>
      <c r="G13" s="11"/>
      <c r="H13" s="10">
        <v>24761.93</v>
      </c>
      <c r="I13" s="17">
        <f t="shared" ref="I13" si="2">SUM(B13+C13-H13)</f>
        <v>7147.3900000000031</v>
      </c>
      <c r="J13" s="33"/>
      <c r="K13" s="34"/>
    </row>
    <row r="14" spans="1:11" ht="19.5" customHeight="1" x14ac:dyDescent="0.25">
      <c r="A14" s="21"/>
      <c r="B14" s="50" t="s">
        <v>21</v>
      </c>
      <c r="C14" s="50"/>
      <c r="D14" s="50"/>
      <c r="E14" s="50"/>
      <c r="F14" s="50"/>
      <c r="G14" s="50"/>
      <c r="H14" s="50"/>
      <c r="I14" s="51"/>
    </row>
    <row r="15" spans="1:11" ht="19.5" customHeight="1" x14ac:dyDescent="0.25">
      <c r="A15" s="21"/>
      <c r="B15" s="19">
        <v>91648.68</v>
      </c>
      <c r="C15" s="13">
        <v>127338.48</v>
      </c>
      <c r="D15" s="14">
        <v>14806.8</v>
      </c>
      <c r="E15" s="13">
        <v>127338.48</v>
      </c>
      <c r="F15" s="15"/>
      <c r="G15" s="16"/>
      <c r="H15" s="11">
        <v>119868.32</v>
      </c>
      <c r="I15" s="17">
        <f>B15+C15-H15</f>
        <v>99118.839999999967</v>
      </c>
      <c r="J15" s="33"/>
      <c r="K15" s="33"/>
    </row>
    <row r="16" spans="1:11" ht="19.5" customHeight="1" x14ac:dyDescent="0.25">
      <c r="A16" s="21"/>
      <c r="B16" s="50" t="s">
        <v>22</v>
      </c>
      <c r="C16" s="52"/>
      <c r="D16" s="52"/>
      <c r="E16" s="52"/>
      <c r="F16" s="52"/>
      <c r="G16" s="52"/>
      <c r="H16" s="52"/>
      <c r="I16" s="53"/>
    </row>
    <row r="17" spans="1:17" ht="19.5" customHeight="1" x14ac:dyDescent="0.25">
      <c r="A17" s="21"/>
      <c r="B17" s="19">
        <v>29772.65</v>
      </c>
      <c r="C17" s="12">
        <v>5081.16</v>
      </c>
      <c r="D17" s="12"/>
      <c r="E17" s="12">
        <v>5791.41</v>
      </c>
      <c r="F17" s="12"/>
      <c r="G17" s="12">
        <v>-710.25</v>
      </c>
      <c r="H17" s="11">
        <v>435.41</v>
      </c>
      <c r="I17" s="17">
        <f>SUM(B17+C17-H17)</f>
        <v>34418.399999999994</v>
      </c>
      <c r="J17" s="33"/>
    </row>
    <row r="18" spans="1:17" ht="19.5" customHeight="1" x14ac:dyDescent="0.25">
      <c r="A18" s="21"/>
      <c r="B18" s="50" t="s">
        <v>9</v>
      </c>
      <c r="C18" s="50"/>
      <c r="D18" s="50"/>
      <c r="E18" s="50"/>
      <c r="F18" s="50"/>
      <c r="G18" s="50"/>
      <c r="H18" s="50"/>
      <c r="I18" s="51"/>
    </row>
    <row r="19" spans="1:17" ht="19.5" customHeight="1" x14ac:dyDescent="0.25">
      <c r="A19" s="21"/>
      <c r="B19" s="19">
        <v>303243.64</v>
      </c>
      <c r="C19" s="13">
        <v>582932.52</v>
      </c>
      <c r="D19" s="14">
        <v>27027.599999999999</v>
      </c>
      <c r="E19" s="13">
        <v>600282.96</v>
      </c>
      <c r="F19" s="15"/>
      <c r="G19" s="16"/>
      <c r="H19" s="11">
        <v>625334.82999999996</v>
      </c>
      <c r="I19" s="17">
        <f>B19+C19-H19</f>
        <v>260841.33000000007</v>
      </c>
      <c r="J19" s="33"/>
      <c r="K19" s="33"/>
    </row>
    <row r="20" spans="1:17" ht="19.5" customHeight="1" x14ac:dyDescent="0.25">
      <c r="A20" s="21"/>
      <c r="B20" s="50" t="s">
        <v>10</v>
      </c>
      <c r="C20" s="52"/>
      <c r="D20" s="52"/>
      <c r="E20" s="52"/>
      <c r="F20" s="52"/>
      <c r="G20" s="52"/>
      <c r="H20" s="52"/>
      <c r="I20" s="53"/>
    </row>
    <row r="21" spans="1:17" ht="19.5" customHeight="1" x14ac:dyDescent="0.25">
      <c r="A21" s="21"/>
      <c r="B21" s="19">
        <v>7861.69</v>
      </c>
      <c r="C21" s="12"/>
      <c r="D21" s="12"/>
      <c r="E21" s="12"/>
      <c r="F21" s="12"/>
      <c r="G21" s="12"/>
      <c r="H21" s="11">
        <v>1709.21</v>
      </c>
      <c r="I21" s="17">
        <f>SUM(B21+C21-H21)</f>
        <v>6152.48</v>
      </c>
      <c r="J21" s="33"/>
    </row>
    <row r="22" spans="1:17" ht="19.5" customHeight="1" x14ac:dyDescent="0.25">
      <c r="A22" s="21"/>
      <c r="B22" s="50" t="s">
        <v>18</v>
      </c>
      <c r="C22" s="54"/>
      <c r="D22" s="54"/>
      <c r="E22" s="54"/>
      <c r="F22" s="54"/>
      <c r="G22" s="54"/>
      <c r="H22" s="54"/>
      <c r="I22" s="53"/>
    </row>
    <row r="23" spans="1:17" ht="19.5" customHeight="1" thickBot="1" x14ac:dyDescent="0.3">
      <c r="A23" s="21"/>
      <c r="B23" s="22">
        <v>66542.11</v>
      </c>
      <c r="C23" s="23">
        <v>118651.68</v>
      </c>
      <c r="D23" s="24">
        <v>27027.599999999999</v>
      </c>
      <c r="E23" s="23">
        <v>118651.68</v>
      </c>
      <c r="F23" s="25"/>
      <c r="G23" s="26"/>
      <c r="H23" s="27">
        <v>142137.21</v>
      </c>
      <c r="I23" s="17">
        <f>SUM(B23+C23-H23)</f>
        <v>43056.579999999987</v>
      </c>
      <c r="J23" s="33"/>
      <c r="K23" s="33"/>
    </row>
    <row r="24" spans="1:17" s="6" customFormat="1" ht="19.5" customHeight="1" thickBot="1" x14ac:dyDescent="0.3">
      <c r="A24" s="28" t="s">
        <v>11</v>
      </c>
      <c r="B24" s="55">
        <f>SUM(B23+B21+B19+B7)+B13+B9+B11+B15+B17</f>
        <v>512503.56</v>
      </c>
      <c r="C24" s="29">
        <f t="shared" ref="C24:I24" si="3">SUM(C23+C21+C19+C7)+C13+C9+C11+C15+C17</f>
        <v>863214.80999999982</v>
      </c>
      <c r="D24" s="29"/>
      <c r="E24" s="29">
        <f t="shared" si="3"/>
        <v>881275.49999999977</v>
      </c>
      <c r="F24" s="29"/>
      <c r="G24" s="29">
        <f t="shared" si="3"/>
        <v>-710.25</v>
      </c>
      <c r="H24" s="29">
        <f t="shared" si="3"/>
        <v>921015.25999999989</v>
      </c>
      <c r="I24" s="56">
        <f t="shared" si="3"/>
        <v>454703.11</v>
      </c>
      <c r="J24" s="5"/>
      <c r="L24" s="7"/>
      <c r="M24" s="7"/>
      <c r="N24" s="7"/>
      <c r="O24" s="7"/>
      <c r="P24" s="7"/>
      <c r="Q24" s="7"/>
    </row>
    <row r="25" spans="1:17" s="6" customFormat="1" ht="16.5" x14ac:dyDescent="0.25">
      <c r="A25" s="30" t="s">
        <v>14</v>
      </c>
      <c r="B25" s="31">
        <f>H24/(B24+C24)*100</f>
        <v>66.947950982147603</v>
      </c>
      <c r="C25" s="30" t="s">
        <v>13</v>
      </c>
      <c r="D25" s="30"/>
      <c r="E25" s="30"/>
      <c r="F25" s="30"/>
      <c r="G25" s="30"/>
      <c r="H25" s="30"/>
      <c r="I25" s="32"/>
    </row>
    <row r="26" spans="1:17" x14ac:dyDescent="0.25">
      <c r="E26" s="2"/>
    </row>
    <row r="27" spans="1:17" x14ac:dyDescent="0.25">
      <c r="D27" s="2"/>
    </row>
    <row r="28" spans="1:17" x14ac:dyDescent="0.25">
      <c r="C28" s="2"/>
    </row>
    <row r="30" spans="1:17" x14ac:dyDescent="0.25">
      <c r="E30" s="2"/>
    </row>
  </sheetData>
  <mergeCells count="19">
    <mergeCell ref="B18:I18"/>
    <mergeCell ref="B20:I20"/>
    <mergeCell ref="B22:I22"/>
    <mergeCell ref="B8:I8"/>
    <mergeCell ref="B12:I12"/>
    <mergeCell ref="B10:I10"/>
    <mergeCell ref="B14:I14"/>
    <mergeCell ref="B16:I16"/>
    <mergeCell ref="B1:H1"/>
    <mergeCell ref="D3:D5"/>
    <mergeCell ref="E3:E5"/>
    <mergeCell ref="F3:F5"/>
    <mergeCell ref="G3:G5"/>
    <mergeCell ref="H3:H5"/>
    <mergeCell ref="A3:A5"/>
    <mergeCell ref="B3:B5"/>
    <mergeCell ref="C3:C5"/>
    <mergeCell ref="B6:I6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2023-03-03T00:19:17Z</dcterms:modified>
</cp:coreProperties>
</file>