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2 отчеты\Концепт-2  2022 отчеты по перечням\"/>
    </mc:Choice>
  </mc:AlternateContent>
  <bookViews>
    <workbookView xWindow="0" yWindow="0" windowWidth="23040" windowHeight="9192"/>
  </bookViews>
  <sheets>
    <sheet name="Тимирязева 33" sheetId="1" r:id="rId1"/>
  </sheets>
  <definedNames>
    <definedName name="_xlnm.Print_Area" localSheetId="0">'Тимирязева 33'!$A$1:$H$89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9" i="1" l="1"/>
  <c r="H88" i="1"/>
  <c r="H86" i="1"/>
  <c r="H68" i="1"/>
  <c r="H65" i="1"/>
  <c r="H60" i="1"/>
  <c r="H54" i="1"/>
  <c r="H52" i="1"/>
  <c r="H46" i="1"/>
  <c r="H41" i="1"/>
  <c r="H27" i="1"/>
  <c r="H25" i="1"/>
  <c r="H22" i="1"/>
  <c r="H20" i="1"/>
  <c r="H15" i="1"/>
  <c r="G89" i="1" l="1"/>
  <c r="G88" i="1"/>
  <c r="D88" i="1" s="1"/>
  <c r="G86" i="1"/>
  <c r="D86" i="1"/>
  <c r="G68" i="1"/>
  <c r="D68" i="1" s="1"/>
  <c r="G65" i="1"/>
  <c r="D65" i="1" s="1"/>
  <c r="G60" i="1"/>
  <c r="D60" i="1" s="1"/>
  <c r="G54" i="1"/>
  <c r="D54" i="1" s="1"/>
  <c r="G52" i="1"/>
  <c r="D52" i="1"/>
  <c r="G46" i="1"/>
  <c r="D46" i="1"/>
  <c r="G41" i="1"/>
  <c r="D41" i="1" s="1"/>
  <c r="G27" i="1"/>
  <c r="D27" i="1"/>
  <c r="G25" i="1"/>
  <c r="D25" i="1"/>
  <c r="G22" i="1"/>
  <c r="D22" i="1"/>
  <c r="G20" i="1"/>
  <c r="D20" i="1" s="1"/>
  <c r="D15" i="1"/>
  <c r="D89" i="1" l="1"/>
</calcChain>
</file>

<file path=xl/sharedStrings.xml><?xml version="1.0" encoding="utf-8"?>
<sst xmlns="http://schemas.openxmlformats.org/spreadsheetml/2006/main" count="147" uniqueCount="114">
  <si>
    <t>1 категория</t>
  </si>
  <si>
    <t>Год постройки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</si>
  <si>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</si>
  <si>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</si>
  <si>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</si>
  <si>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33 по ул. Тимирязева города Белогорск </t>
  </si>
  <si>
    <t>Площадь лестничных маршей и тамбуров. кв м</t>
  </si>
  <si>
    <t>Общая площадь жилых помещений МКД , кв.м.</t>
  </si>
  <si>
    <t>Площадь подвальных помещений. кв м</t>
  </si>
  <si>
    <t>за период с 01 января по 31 декабря 2022 года</t>
  </si>
  <si>
    <t xml:space="preserve">  Отчет о выполненных работах и оказанных услугах по содержанию общего имущества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</si>
  <si>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</si>
  <si>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</si>
  <si>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</si>
  <si>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</si>
  <si>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</si>
  <si>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</si>
  <si>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</si>
  <si>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</si>
  <si>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</si>
  <si>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</si>
  <si>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</si>
  <si>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</si>
  <si>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</si>
  <si>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</si>
  <si>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</si>
  <si>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</si>
  <si>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</si>
  <si>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</si>
  <si>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</si>
  <si>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</si>
  <si>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</si>
  <si>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</si>
  <si>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</si>
  <si>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</si>
  <si>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</si>
  <si>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</si>
  <si>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</si>
  <si>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</si>
  <si>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</si>
  <si>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</si>
  <si>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</si>
  <si>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</si>
  <si>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</si>
  <si>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</si>
  <si>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</si>
  <si>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</si>
  <si>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</si>
  <si>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</si>
  <si>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</si>
  <si>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</si>
  <si>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</si>
  <si>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</si>
  <si>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</si>
  <si>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</si>
  <si>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</si>
  <si>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</si>
  <si>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</si>
  <si>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</si>
  <si>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</si>
  <si>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</si>
  <si>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</si>
  <si>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</si>
  <si>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</si>
  <si>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</si>
  <si>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</si>
  <si>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</si>
  <si>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</si>
  <si>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</si>
  <si>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</si>
  <si>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</si>
  <si>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</si>
  <si>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</si>
  <si>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</si>
  <si>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</si>
  <si>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</si>
  <si>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</si>
  <si>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</si>
  <si>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</si>
  <si>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</si>
  <si>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</si>
  <si>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</si>
  <si>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</si>
  <si>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</si>
  <si>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</si>
  <si>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</si>
  <si>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</si>
  <si>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</si>
  <si>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</si>
  <si>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</si>
  <si>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</si>
  <si>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</si>
  <si>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</si>
  <si>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</si>
  <si>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</si>
  <si>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</si>
  <si>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</si>
  <si>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</si>
  <si>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</si>
  <si>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</si>
  <si>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</si>
  <si>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</si>
  <si>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</si>
  <si>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</si>
  <si>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</si>
  <si>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</si>
  <si>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</si>
  <si>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</si>
  <si>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</si>
  <si>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Установка желобов и примыканий на козырьках над входами в подъезды - 5 шт. </t>
  </si>
  <si>
    <t>май-октябрь</t>
  </si>
  <si>
    <t>Всего  руб. за 2252,3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</si>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</sst>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2" fontId="1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top" wrapText="1"/>
    </xf>
    <xf numFmtId="4" fontId="1" fillId="0" borderId="0" xfId="0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O89"/>
  <sheetViews>
    <sheetView tabSelected="1" view="pageBreakPreview" zoomScaleNormal="100" zoomScaleSheetLayoutView="100" workbookViewId="0">
      <selection activeCell="D12" sqref="D12"/>
    </sheetView>
  </sheetViews>
  <sheetFormatPr defaultRowHeight="13.2" x14ac:dyDescent="0.25"/>
  <cols>
    <col min="1" max="1" width="6" style="3" customWidth="1"/>
    <col min="2" max="2" width="44.33203125" style="3" customWidth="1"/>
    <col min="3" max="3" width="18" style="3" customWidth="1"/>
    <col min="4" max="4" width="13.109375" style="6" customWidth="1"/>
    <col min="5" max="5" width="12.33203125" style="6" hidden="1" customWidth="1"/>
    <col min="6" max="7" width="0" style="3" hidden="1" customWidth="1"/>
    <col min="8" max="8" width="12.109375" style="3" customWidth="1"/>
    <col min="9" max="16384" width="8.88671875" style="3"/>
  </cols>
  <sheetData>
    <row r="1" spans="1:15" ht="16.2" customHeight="1" x14ac:dyDescent="0.25">
      <c r="A1" s="5"/>
      <c r="D1" s="5" t="s">
        <v>0</v>
      </c>
      <c r="E1" s="5"/>
    </row>
    <row r="2" spans="1:15" x14ac:dyDescent="0.25">
      <c r="A2" s="32" t="s">
        <v>10</v>
      </c>
      <c r="B2" s="32"/>
      <c r="C2" s="32"/>
      <c r="D2" s="32"/>
      <c r="E2" s="32"/>
    </row>
    <row r="3" spans="1:15" x14ac:dyDescent="0.25">
      <c r="A3" s="33" t="s">
        <v>5</v>
      </c>
      <c r="B3" s="34"/>
      <c r="C3" s="34"/>
      <c r="D3" s="34"/>
      <c r="E3" s="34"/>
    </row>
    <row r="4" spans="1:15" x14ac:dyDescent="0.25">
      <c r="A4" s="33" t="s">
        <v>9</v>
      </c>
      <c r="B4" s="33"/>
      <c r="C4" s="33"/>
      <c r="D4" s="33"/>
      <c r="E4" s="33"/>
    </row>
    <row r="5" spans="1:15" ht="21" customHeight="1" x14ac:dyDescent="0.25">
      <c r="A5" s="1"/>
      <c r="B5" s="1"/>
      <c r="C5" s="2" t="s">
        <v>1</v>
      </c>
      <c r="D5" s="4">
        <v>2012</v>
      </c>
      <c r="E5" s="2"/>
    </row>
    <row r="6" spans="1:15" x14ac:dyDescent="0.25">
      <c r="A6" s="1"/>
      <c r="B6" s="1"/>
      <c r="C6" s="2" t="s">
        <v>2</v>
      </c>
      <c r="D6" s="4">
        <v>3</v>
      </c>
      <c r="E6" s="1"/>
    </row>
    <row r="7" spans="1:15" x14ac:dyDescent="0.25">
      <c r="A7" s="1"/>
      <c r="B7" s="1"/>
      <c r="C7" s="2" t="s">
        <v>3</v>
      </c>
      <c r="D7" s="4">
        <v>5</v>
      </c>
      <c r="E7" s="1"/>
    </row>
    <row r="8" spans="1:15" x14ac:dyDescent="0.25">
      <c r="A8" s="1"/>
      <c r="B8" s="1"/>
      <c r="C8" s="2" t="s">
        <v>4</v>
      </c>
      <c r="D8" s="4">
        <v>45</v>
      </c>
      <c r="E8" s="1"/>
    </row>
    <row r="9" spans="1:15" x14ac:dyDescent="0.25">
      <c r="A9" s="1"/>
      <c r="B9" s="1"/>
      <c r="C9" s="2" t="s">
        <v>7</v>
      </c>
      <c r="D9" s="7">
        <v>2252.3000000000002</v>
      </c>
      <c r="E9" s="1"/>
    </row>
    <row r="10" spans="1:15" x14ac:dyDescent="0.25">
      <c r="A10" s="1"/>
      <c r="B10" s="31" t="s">
        <v>6</v>
      </c>
      <c r="C10" s="31"/>
      <c r="D10" s="4">
        <v>292.60000000000002</v>
      </c>
      <c r="E10" s="1"/>
    </row>
    <row r="11" spans="1:15" x14ac:dyDescent="0.25">
      <c r="B11" s="31" t="s">
        <v>8</v>
      </c>
      <c r="C11" s="31"/>
      <c r="D11" s="4">
        <v>906.9</v>
      </c>
      <c r="E11" s="2"/>
    </row>
    <row r="13" spans="1:15" ht="69.599999999999994" customHeight="1" x14ac:dyDescent="0.25">
      <c r="A13" s="8" t="s">
        <v>11</v>
      </c>
      <c r="B13" s="8" t="s">
        <v>12</v>
      </c>
      <c r="C13" s="8" t="s">
        <v>13</v>
      </c>
      <c r="D13" s="9" t="s">
        <v>112</v>
      </c>
      <c r="E13" s="10" t="s">
        <v>14</v>
      </c>
      <c r="G13" s="11"/>
      <c r="H13" s="9" t="s">
        <v>113</v>
      </c>
      <c r="L13" s="22"/>
      <c r="O13" s="11"/>
    </row>
    <row r="14" spans="1:15" ht="19.2" customHeight="1" x14ac:dyDescent="0.25">
      <c r="A14" s="30" t="s">
        <v>15</v>
      </c>
      <c r="B14" s="30"/>
      <c r="C14" s="30"/>
      <c r="D14" s="30"/>
      <c r="E14" s="30"/>
      <c r="G14" s="11"/>
    </row>
    <row r="15" spans="1:15" ht="30.75" customHeight="1" x14ac:dyDescent="0.25">
      <c r="A15" s="8">
        <v>1</v>
      </c>
      <c r="B15" s="12" t="s">
        <v>16</v>
      </c>
      <c r="C15" s="8" t="s">
        <v>17</v>
      </c>
      <c r="D15" s="25">
        <f>E15*G15*12</f>
        <v>26757.324000000001</v>
      </c>
      <c r="E15" s="26">
        <v>0.99</v>
      </c>
      <c r="G15" s="27">
        <v>2252.3000000000002</v>
      </c>
      <c r="H15" s="25">
        <f>D15</f>
        <v>26757.324000000001</v>
      </c>
    </row>
    <row r="16" spans="1:15" ht="40.5" customHeight="1" x14ac:dyDescent="0.25">
      <c r="A16" s="8">
        <v>2</v>
      </c>
      <c r="B16" s="12" t="s">
        <v>18</v>
      </c>
      <c r="C16" s="8" t="s">
        <v>19</v>
      </c>
      <c r="D16" s="25"/>
      <c r="E16" s="26"/>
      <c r="G16" s="27"/>
      <c r="H16" s="25"/>
    </row>
    <row r="17" spans="1:8" ht="32.25" customHeight="1" x14ac:dyDescent="0.25">
      <c r="A17" s="8">
        <v>3</v>
      </c>
      <c r="B17" s="12" t="s">
        <v>20</v>
      </c>
      <c r="C17" s="8" t="s">
        <v>21</v>
      </c>
      <c r="D17" s="25"/>
      <c r="E17" s="26"/>
      <c r="G17" s="27"/>
      <c r="H17" s="25"/>
    </row>
    <row r="18" spans="1:8" ht="45.75" customHeight="1" x14ac:dyDescent="0.25">
      <c r="A18" s="8">
        <v>4</v>
      </c>
      <c r="B18" s="12" t="s">
        <v>22</v>
      </c>
      <c r="C18" s="8" t="s">
        <v>19</v>
      </c>
      <c r="D18" s="25"/>
      <c r="E18" s="26"/>
      <c r="G18" s="27"/>
      <c r="H18" s="25"/>
    </row>
    <row r="19" spans="1:8" ht="15" customHeight="1" x14ac:dyDescent="0.25">
      <c r="A19" s="8">
        <v>5</v>
      </c>
      <c r="B19" s="12" t="s">
        <v>23</v>
      </c>
      <c r="C19" s="8" t="s">
        <v>19</v>
      </c>
      <c r="D19" s="25"/>
      <c r="E19" s="26"/>
      <c r="G19" s="27"/>
      <c r="H19" s="25"/>
    </row>
    <row r="20" spans="1:8" ht="28.8" customHeight="1" x14ac:dyDescent="0.25">
      <c r="A20" s="8">
        <v>6</v>
      </c>
      <c r="B20" s="12" t="s">
        <v>24</v>
      </c>
      <c r="C20" s="13"/>
      <c r="D20" s="9">
        <f>E20*G20*12</f>
        <v>3513.5880000000006</v>
      </c>
      <c r="E20" s="10">
        <v>0.13</v>
      </c>
      <c r="G20" s="14">
        <f>G15</f>
        <v>2252.3000000000002</v>
      </c>
      <c r="H20" s="9">
        <f>D20</f>
        <v>3513.5880000000006</v>
      </c>
    </row>
    <row r="21" spans="1:8" ht="21.75" customHeight="1" x14ac:dyDescent="0.25">
      <c r="A21" s="30" t="s">
        <v>25</v>
      </c>
      <c r="B21" s="30"/>
      <c r="C21" s="30"/>
      <c r="D21" s="30"/>
      <c r="E21" s="30"/>
      <c r="G21" s="11"/>
    </row>
    <row r="22" spans="1:8" ht="30.6" customHeight="1" x14ac:dyDescent="0.25">
      <c r="A22" s="8">
        <v>1</v>
      </c>
      <c r="B22" s="12" t="s">
        <v>26</v>
      </c>
      <c r="C22" s="8" t="s">
        <v>27</v>
      </c>
      <c r="D22" s="25">
        <f>E22*G22*12</f>
        <v>37298.088000000003</v>
      </c>
      <c r="E22" s="26">
        <v>1.38</v>
      </c>
      <c r="G22" s="27">
        <f>G15</f>
        <v>2252.3000000000002</v>
      </c>
      <c r="H22" s="25">
        <f>D22</f>
        <v>37298.088000000003</v>
      </c>
    </row>
    <row r="23" spans="1:8" ht="28.8" customHeight="1" x14ac:dyDescent="0.25">
      <c r="A23" s="8">
        <v>2</v>
      </c>
      <c r="B23" s="12" t="s">
        <v>28</v>
      </c>
      <c r="C23" s="8" t="s">
        <v>29</v>
      </c>
      <c r="D23" s="25"/>
      <c r="E23" s="26"/>
      <c r="G23" s="27"/>
      <c r="H23" s="25"/>
    </row>
    <row r="24" spans="1:8" ht="79.5" customHeight="1" x14ac:dyDescent="0.25">
      <c r="A24" s="8">
        <v>3</v>
      </c>
      <c r="B24" s="12" t="s">
        <v>30</v>
      </c>
      <c r="C24" s="8" t="s">
        <v>29</v>
      </c>
      <c r="D24" s="25"/>
      <c r="E24" s="26"/>
      <c r="G24" s="27"/>
      <c r="H24" s="25"/>
    </row>
    <row r="25" spans="1:8" ht="29.4" customHeight="1" x14ac:dyDescent="0.25">
      <c r="A25" s="8">
        <v>4</v>
      </c>
      <c r="B25" s="12" t="s">
        <v>31</v>
      </c>
      <c r="C25" s="8" t="s">
        <v>19</v>
      </c>
      <c r="D25" s="9">
        <f>E25*G25*12</f>
        <v>7297.4520000000011</v>
      </c>
      <c r="E25" s="10">
        <v>0.27</v>
      </c>
      <c r="G25" s="14">
        <f>G15</f>
        <v>2252.3000000000002</v>
      </c>
      <c r="H25" s="9">
        <f>D25</f>
        <v>7297.4520000000011</v>
      </c>
    </row>
    <row r="26" spans="1:8" ht="18" customHeight="1" x14ac:dyDescent="0.25">
      <c r="A26" s="30" t="s">
        <v>32</v>
      </c>
      <c r="B26" s="30"/>
      <c r="C26" s="30"/>
      <c r="D26" s="30"/>
      <c r="E26" s="30"/>
      <c r="G26" s="11"/>
    </row>
    <row r="27" spans="1:8" ht="21.75" customHeight="1" x14ac:dyDescent="0.25">
      <c r="A27" s="23" t="s">
        <v>33</v>
      </c>
      <c r="B27" s="23"/>
      <c r="C27" s="23"/>
      <c r="D27" s="25">
        <f>E27*G27*12</f>
        <v>110813.16</v>
      </c>
      <c r="E27" s="26">
        <v>4.0999999999999996</v>
      </c>
      <c r="G27" s="27">
        <f>G15</f>
        <v>2252.3000000000002</v>
      </c>
      <c r="H27" s="25">
        <f>D27</f>
        <v>110813.16</v>
      </c>
    </row>
    <row r="28" spans="1:8" ht="18.600000000000001" customHeight="1" x14ac:dyDescent="0.25">
      <c r="A28" s="8">
        <v>1</v>
      </c>
      <c r="B28" s="12" t="s">
        <v>34</v>
      </c>
      <c r="C28" s="8" t="s">
        <v>35</v>
      </c>
      <c r="D28" s="25"/>
      <c r="E28" s="26"/>
      <c r="G28" s="27"/>
      <c r="H28" s="25"/>
    </row>
    <row r="29" spans="1:8" ht="58.8" customHeight="1" x14ac:dyDescent="0.25">
      <c r="A29" s="8">
        <v>2</v>
      </c>
      <c r="B29" s="12" t="s">
        <v>36</v>
      </c>
      <c r="C29" s="8" t="s">
        <v>37</v>
      </c>
      <c r="D29" s="25"/>
      <c r="E29" s="26"/>
      <c r="G29" s="27"/>
      <c r="H29" s="25"/>
    </row>
    <row r="30" spans="1:8" ht="15.6" customHeight="1" x14ac:dyDescent="0.25">
      <c r="A30" s="8">
        <v>3</v>
      </c>
      <c r="B30" s="12" t="s">
        <v>38</v>
      </c>
      <c r="C30" s="8" t="s">
        <v>39</v>
      </c>
      <c r="D30" s="25"/>
      <c r="E30" s="26"/>
      <c r="G30" s="27"/>
      <c r="H30" s="25"/>
    </row>
    <row r="31" spans="1:8" ht="33.75" customHeight="1" x14ac:dyDescent="0.25">
      <c r="A31" s="8">
        <v>4</v>
      </c>
      <c r="B31" s="12" t="s">
        <v>40</v>
      </c>
      <c r="C31" s="8" t="s">
        <v>41</v>
      </c>
      <c r="D31" s="25"/>
      <c r="E31" s="26"/>
      <c r="G31" s="27"/>
      <c r="H31" s="25"/>
    </row>
    <row r="32" spans="1:8" ht="19.95" customHeight="1" x14ac:dyDescent="0.25">
      <c r="A32" s="8">
        <v>5</v>
      </c>
      <c r="B32" s="12" t="s">
        <v>42</v>
      </c>
      <c r="C32" s="15" t="s">
        <v>43</v>
      </c>
      <c r="D32" s="25"/>
      <c r="E32" s="26"/>
      <c r="G32" s="27"/>
      <c r="H32" s="25"/>
    </row>
    <row r="33" spans="1:8" ht="20.25" customHeight="1" x14ac:dyDescent="0.25">
      <c r="A33" s="23" t="s">
        <v>44</v>
      </c>
      <c r="B33" s="23"/>
      <c r="C33" s="23"/>
      <c r="D33" s="25"/>
      <c r="E33" s="26"/>
      <c r="G33" s="27"/>
      <c r="H33" s="25"/>
    </row>
    <row r="34" spans="1:8" ht="31.2" customHeight="1" x14ac:dyDescent="0.25">
      <c r="A34" s="8">
        <v>6</v>
      </c>
      <c r="B34" s="12" t="s">
        <v>45</v>
      </c>
      <c r="C34" s="8" t="s">
        <v>21</v>
      </c>
      <c r="D34" s="25"/>
      <c r="E34" s="26"/>
      <c r="G34" s="27"/>
      <c r="H34" s="25"/>
    </row>
    <row r="35" spans="1:8" ht="27.6" customHeight="1" x14ac:dyDescent="0.25">
      <c r="A35" s="8">
        <v>7</v>
      </c>
      <c r="B35" s="12" t="s">
        <v>46</v>
      </c>
      <c r="C35" s="8" t="s">
        <v>21</v>
      </c>
      <c r="D35" s="25"/>
      <c r="E35" s="26"/>
      <c r="G35" s="27"/>
      <c r="H35" s="25"/>
    </row>
    <row r="36" spans="1:8" ht="43.2" customHeight="1" x14ac:dyDescent="0.25">
      <c r="A36" s="8">
        <v>8</v>
      </c>
      <c r="B36" s="12" t="s">
        <v>47</v>
      </c>
      <c r="C36" s="8" t="s">
        <v>35</v>
      </c>
      <c r="D36" s="25"/>
      <c r="E36" s="26"/>
      <c r="G36" s="27"/>
      <c r="H36" s="25"/>
    </row>
    <row r="37" spans="1:8" ht="21.6" customHeight="1" x14ac:dyDescent="0.25">
      <c r="A37" s="8">
        <v>9</v>
      </c>
      <c r="B37" s="12" t="s">
        <v>48</v>
      </c>
      <c r="C37" s="8" t="s">
        <v>35</v>
      </c>
      <c r="D37" s="25"/>
      <c r="E37" s="26"/>
      <c r="G37" s="27"/>
      <c r="H37" s="25"/>
    </row>
    <row r="38" spans="1:8" ht="31.2" customHeight="1" x14ac:dyDescent="0.25">
      <c r="A38" s="8">
        <v>10</v>
      </c>
      <c r="B38" s="12" t="s">
        <v>36</v>
      </c>
      <c r="C38" s="8" t="s">
        <v>49</v>
      </c>
      <c r="D38" s="25"/>
      <c r="E38" s="26"/>
      <c r="G38" s="27"/>
      <c r="H38" s="25"/>
    </row>
    <row r="39" spans="1:8" ht="23.4" customHeight="1" x14ac:dyDescent="0.25">
      <c r="A39" s="8">
        <v>11</v>
      </c>
      <c r="B39" s="12" t="s">
        <v>50</v>
      </c>
      <c r="C39" s="8" t="s">
        <v>35</v>
      </c>
      <c r="D39" s="25"/>
      <c r="E39" s="26"/>
      <c r="G39" s="27"/>
      <c r="H39" s="25"/>
    </row>
    <row r="40" spans="1:8" ht="20.25" customHeight="1" x14ac:dyDescent="0.25">
      <c r="A40" s="30" t="s">
        <v>51</v>
      </c>
      <c r="B40" s="30"/>
      <c r="C40" s="30"/>
      <c r="D40" s="30"/>
      <c r="E40" s="30"/>
      <c r="G40" s="11"/>
    </row>
    <row r="41" spans="1:8" ht="16.5" customHeight="1" x14ac:dyDescent="0.25">
      <c r="A41" s="23" t="s">
        <v>52</v>
      </c>
      <c r="B41" s="23"/>
      <c r="C41" s="23"/>
      <c r="D41" s="25">
        <f>E41*G41*12</f>
        <v>29730.36</v>
      </c>
      <c r="E41" s="26">
        <v>1.1000000000000001</v>
      </c>
      <c r="G41" s="27">
        <f>G15</f>
        <v>2252.3000000000002</v>
      </c>
      <c r="H41" s="25">
        <f>D41</f>
        <v>29730.36</v>
      </c>
    </row>
    <row r="42" spans="1:8" ht="95.4" customHeight="1" x14ac:dyDescent="0.25">
      <c r="A42" s="8">
        <v>1</v>
      </c>
      <c r="B42" s="12" t="s">
        <v>53</v>
      </c>
      <c r="C42" s="8" t="s">
        <v>54</v>
      </c>
      <c r="D42" s="25"/>
      <c r="E42" s="26"/>
      <c r="G42" s="27"/>
      <c r="H42" s="25"/>
    </row>
    <row r="43" spans="1:8" ht="56.4" customHeight="1" x14ac:dyDescent="0.25">
      <c r="A43" s="8">
        <v>2</v>
      </c>
      <c r="B43" s="12" t="s">
        <v>55</v>
      </c>
      <c r="C43" s="8" t="s">
        <v>54</v>
      </c>
      <c r="D43" s="25"/>
      <c r="E43" s="26"/>
      <c r="G43" s="27"/>
      <c r="H43" s="25"/>
    </row>
    <row r="44" spans="1:8" ht="19.8" customHeight="1" x14ac:dyDescent="0.25">
      <c r="A44" s="8">
        <v>3</v>
      </c>
      <c r="B44" s="12" t="s">
        <v>56</v>
      </c>
      <c r="C44" s="8" t="s">
        <v>19</v>
      </c>
      <c r="D44" s="25"/>
      <c r="E44" s="26"/>
      <c r="G44" s="27"/>
      <c r="H44" s="25"/>
    </row>
    <row r="45" spans="1:8" ht="37.200000000000003" customHeight="1" x14ac:dyDescent="0.25">
      <c r="A45" s="8">
        <v>4</v>
      </c>
      <c r="B45" s="12" t="s">
        <v>57</v>
      </c>
      <c r="C45" s="8" t="s">
        <v>58</v>
      </c>
      <c r="D45" s="25"/>
      <c r="E45" s="26"/>
      <c r="G45" s="27"/>
      <c r="H45" s="25"/>
    </row>
    <row r="46" spans="1:8" ht="15" customHeight="1" x14ac:dyDescent="0.25">
      <c r="A46" s="23" t="s">
        <v>59</v>
      </c>
      <c r="B46" s="23"/>
      <c r="C46" s="23"/>
      <c r="D46" s="25">
        <f>E46*G46*12</f>
        <v>35676.432000000008</v>
      </c>
      <c r="E46" s="26">
        <v>1.32</v>
      </c>
      <c r="G46" s="27">
        <f>G15</f>
        <v>2252.3000000000002</v>
      </c>
      <c r="H46" s="25">
        <f>D46</f>
        <v>35676.432000000008</v>
      </c>
    </row>
    <row r="47" spans="1:8" ht="56.25" customHeight="1" x14ac:dyDescent="0.25">
      <c r="A47" s="8">
        <v>1</v>
      </c>
      <c r="B47" s="12" t="s">
        <v>60</v>
      </c>
      <c r="C47" s="8" t="s">
        <v>54</v>
      </c>
      <c r="D47" s="25"/>
      <c r="E47" s="26"/>
      <c r="G47" s="27"/>
      <c r="H47" s="25"/>
    </row>
    <row r="48" spans="1:8" ht="41.25" customHeight="1" x14ac:dyDescent="0.25">
      <c r="A48" s="8">
        <v>2</v>
      </c>
      <c r="B48" s="12" t="s">
        <v>61</v>
      </c>
      <c r="C48" s="8" t="s">
        <v>19</v>
      </c>
      <c r="D48" s="25"/>
      <c r="E48" s="26"/>
      <c r="G48" s="27"/>
      <c r="H48" s="25"/>
    </row>
    <row r="49" spans="1:8" ht="57" customHeight="1" x14ac:dyDescent="0.25">
      <c r="A49" s="8">
        <v>3</v>
      </c>
      <c r="B49" s="12" t="s">
        <v>62</v>
      </c>
      <c r="C49" s="8" t="s">
        <v>54</v>
      </c>
      <c r="D49" s="25"/>
      <c r="E49" s="26"/>
      <c r="G49" s="27"/>
      <c r="H49" s="25"/>
    </row>
    <row r="50" spans="1:8" ht="18.600000000000001" customHeight="1" x14ac:dyDescent="0.25">
      <c r="A50" s="8">
        <v>4</v>
      </c>
      <c r="B50" s="12" t="s">
        <v>56</v>
      </c>
      <c r="C50" s="8" t="s">
        <v>19</v>
      </c>
      <c r="D50" s="25"/>
      <c r="E50" s="26"/>
      <c r="G50" s="27"/>
      <c r="H50" s="25"/>
    </row>
    <row r="51" spans="1:8" ht="34.200000000000003" customHeight="1" x14ac:dyDescent="0.25">
      <c r="A51" s="8">
        <v>5</v>
      </c>
      <c r="B51" s="12" t="s">
        <v>57</v>
      </c>
      <c r="C51" s="8" t="s">
        <v>54</v>
      </c>
      <c r="D51" s="25"/>
      <c r="E51" s="26"/>
      <c r="G51" s="27"/>
      <c r="H51" s="25"/>
    </row>
    <row r="52" spans="1:8" ht="18" customHeight="1" x14ac:dyDescent="0.25">
      <c r="A52" s="23" t="s">
        <v>63</v>
      </c>
      <c r="B52" s="23"/>
      <c r="C52" s="23"/>
      <c r="D52" s="25">
        <f>E52*G52*12</f>
        <v>40271.124000000003</v>
      </c>
      <c r="E52" s="26">
        <v>1.49</v>
      </c>
      <c r="G52" s="27">
        <f>G15</f>
        <v>2252.3000000000002</v>
      </c>
      <c r="H52" s="25">
        <f>D52</f>
        <v>40271.124000000003</v>
      </c>
    </row>
    <row r="53" spans="1:8" ht="44.25" customHeight="1" x14ac:dyDescent="0.25">
      <c r="A53" s="8">
        <v>1</v>
      </c>
      <c r="B53" s="12" t="s">
        <v>64</v>
      </c>
      <c r="C53" s="8" t="s">
        <v>54</v>
      </c>
      <c r="D53" s="25"/>
      <c r="E53" s="26"/>
      <c r="G53" s="27"/>
      <c r="H53" s="25"/>
    </row>
    <row r="54" spans="1:8" ht="18.75" customHeight="1" x14ac:dyDescent="0.25">
      <c r="A54" s="23" t="s">
        <v>65</v>
      </c>
      <c r="B54" s="23"/>
      <c r="C54" s="23"/>
      <c r="D54" s="25">
        <f>E54*G54*12</f>
        <v>70542.036000000007</v>
      </c>
      <c r="E54" s="26">
        <v>2.61</v>
      </c>
      <c r="G54" s="27">
        <f>G15</f>
        <v>2252.3000000000002</v>
      </c>
      <c r="H54" s="25">
        <f>D54</f>
        <v>70542.036000000007</v>
      </c>
    </row>
    <row r="55" spans="1:8" ht="47.4" customHeight="1" x14ac:dyDescent="0.25">
      <c r="A55" s="8">
        <v>1</v>
      </c>
      <c r="B55" s="12" t="s">
        <v>66</v>
      </c>
      <c r="C55" s="8" t="s">
        <v>19</v>
      </c>
      <c r="D55" s="25"/>
      <c r="E55" s="26"/>
      <c r="G55" s="27"/>
      <c r="H55" s="25"/>
    </row>
    <row r="56" spans="1:8" ht="32.25" customHeight="1" x14ac:dyDescent="0.25">
      <c r="A56" s="8">
        <v>2</v>
      </c>
      <c r="B56" s="12" t="s">
        <v>67</v>
      </c>
      <c r="C56" s="8" t="s">
        <v>54</v>
      </c>
      <c r="D56" s="25"/>
      <c r="E56" s="26"/>
      <c r="G56" s="27"/>
      <c r="H56" s="25"/>
    </row>
    <row r="57" spans="1:8" ht="45" customHeight="1" x14ac:dyDescent="0.25">
      <c r="A57" s="8">
        <v>3</v>
      </c>
      <c r="B57" s="12" t="s">
        <v>68</v>
      </c>
      <c r="C57" s="8" t="s">
        <v>54</v>
      </c>
      <c r="D57" s="25"/>
      <c r="E57" s="26"/>
      <c r="G57" s="27"/>
      <c r="H57" s="25"/>
    </row>
    <row r="58" spans="1:8" ht="19.2" customHeight="1" x14ac:dyDescent="0.25">
      <c r="A58" s="8">
        <v>4</v>
      </c>
      <c r="B58" s="12" t="s">
        <v>69</v>
      </c>
      <c r="C58" s="8" t="s">
        <v>19</v>
      </c>
      <c r="D58" s="25"/>
      <c r="E58" s="26"/>
      <c r="G58" s="27"/>
      <c r="H58" s="25"/>
    </row>
    <row r="59" spans="1:8" ht="45.6" customHeight="1" x14ac:dyDescent="0.25">
      <c r="A59" s="8">
        <v>5</v>
      </c>
      <c r="B59" s="12" t="s">
        <v>70</v>
      </c>
      <c r="C59" s="8" t="s">
        <v>54</v>
      </c>
      <c r="D59" s="25"/>
      <c r="E59" s="26"/>
      <c r="G59" s="27"/>
      <c r="H59" s="25"/>
    </row>
    <row r="60" spans="1:8" ht="17.399999999999999" customHeight="1" x14ac:dyDescent="0.25">
      <c r="A60" s="23" t="s">
        <v>71</v>
      </c>
      <c r="B60" s="23"/>
      <c r="C60" s="23"/>
      <c r="D60" s="25">
        <f>E60*G60*12</f>
        <v>44595.54</v>
      </c>
      <c r="E60" s="26">
        <v>1.65</v>
      </c>
      <c r="G60" s="27">
        <f>G15</f>
        <v>2252.3000000000002</v>
      </c>
      <c r="H60" s="25">
        <f>D60</f>
        <v>44595.54</v>
      </c>
    </row>
    <row r="61" spans="1:8" ht="72" customHeight="1" x14ac:dyDescent="0.25">
      <c r="A61" s="8">
        <v>1</v>
      </c>
      <c r="B61" s="12" t="s">
        <v>72</v>
      </c>
      <c r="C61" s="8" t="s">
        <v>19</v>
      </c>
      <c r="D61" s="25"/>
      <c r="E61" s="26"/>
      <c r="G61" s="27"/>
      <c r="H61" s="25"/>
    </row>
    <row r="62" spans="1:8" ht="69.599999999999994" customHeight="1" x14ac:dyDescent="0.25">
      <c r="A62" s="8">
        <v>2</v>
      </c>
      <c r="B62" s="12" t="s">
        <v>73</v>
      </c>
      <c r="C62" s="8" t="s">
        <v>54</v>
      </c>
      <c r="D62" s="25"/>
      <c r="E62" s="26"/>
      <c r="G62" s="27"/>
      <c r="H62" s="25"/>
    </row>
    <row r="63" spans="1:8" ht="45" customHeight="1" x14ac:dyDescent="0.25">
      <c r="A63" s="8">
        <v>3</v>
      </c>
      <c r="B63" s="12" t="s">
        <v>74</v>
      </c>
      <c r="C63" s="8" t="s">
        <v>54</v>
      </c>
      <c r="D63" s="25"/>
      <c r="E63" s="26"/>
      <c r="G63" s="27"/>
      <c r="H63" s="25"/>
    </row>
    <row r="64" spans="1:8" ht="16.8" customHeight="1" x14ac:dyDescent="0.25">
      <c r="A64" s="23" t="s">
        <v>75</v>
      </c>
      <c r="B64" s="23"/>
      <c r="C64" s="23"/>
      <c r="D64" s="23"/>
      <c r="E64" s="23"/>
      <c r="G64" s="11"/>
    </row>
    <row r="65" spans="1:8" ht="72.599999999999994" customHeight="1" x14ac:dyDescent="0.25">
      <c r="A65" s="8">
        <v>1</v>
      </c>
      <c r="B65" s="12" t="s">
        <v>76</v>
      </c>
      <c r="C65" s="8" t="s">
        <v>58</v>
      </c>
      <c r="D65" s="25">
        <f>E65*G65*12</f>
        <v>85677.491999999998</v>
      </c>
      <c r="E65" s="26">
        <v>3.17</v>
      </c>
      <c r="G65" s="27">
        <f>G15</f>
        <v>2252.3000000000002</v>
      </c>
      <c r="H65" s="25">
        <f>D65</f>
        <v>85677.491999999998</v>
      </c>
    </row>
    <row r="66" spans="1:8" ht="30" customHeight="1" x14ac:dyDescent="0.25">
      <c r="A66" s="8">
        <v>2</v>
      </c>
      <c r="B66" s="12" t="s">
        <v>77</v>
      </c>
      <c r="C66" s="8" t="s">
        <v>78</v>
      </c>
      <c r="D66" s="25"/>
      <c r="E66" s="26"/>
      <c r="G66" s="27"/>
      <c r="H66" s="25"/>
    </row>
    <row r="67" spans="1:8" ht="17.399999999999999" customHeight="1" x14ac:dyDescent="0.25">
      <c r="A67" s="23" t="s">
        <v>79</v>
      </c>
      <c r="B67" s="23"/>
      <c r="C67" s="23"/>
      <c r="D67" s="23"/>
      <c r="E67" s="23"/>
      <c r="G67" s="11"/>
    </row>
    <row r="68" spans="1:8" ht="67.5" customHeight="1" x14ac:dyDescent="0.25">
      <c r="A68" s="8">
        <v>1</v>
      </c>
      <c r="B68" s="12" t="s">
        <v>80</v>
      </c>
      <c r="C68" s="15" t="s">
        <v>81</v>
      </c>
      <c r="D68" s="25">
        <f>E68*G68*12</f>
        <v>117570.06</v>
      </c>
      <c r="E68" s="26">
        <v>4.3499999999999996</v>
      </c>
      <c r="G68" s="27">
        <f>G15</f>
        <v>2252.3000000000002</v>
      </c>
      <c r="H68" s="25">
        <f>D68</f>
        <v>117570.06</v>
      </c>
    </row>
    <row r="69" spans="1:8" ht="44.25" customHeight="1" x14ac:dyDescent="0.25">
      <c r="A69" s="8">
        <v>2</v>
      </c>
      <c r="B69" s="12" t="s">
        <v>82</v>
      </c>
      <c r="C69" s="15" t="s">
        <v>81</v>
      </c>
      <c r="D69" s="25"/>
      <c r="E69" s="26"/>
      <c r="G69" s="27"/>
      <c r="H69" s="25"/>
    </row>
    <row r="70" spans="1:8" ht="15" customHeight="1" x14ac:dyDescent="0.25">
      <c r="A70" s="28">
        <v>3</v>
      </c>
      <c r="B70" s="12" t="s">
        <v>83</v>
      </c>
      <c r="C70" s="28" t="s">
        <v>84</v>
      </c>
      <c r="D70" s="25"/>
      <c r="E70" s="26"/>
      <c r="G70" s="27"/>
      <c r="H70" s="25"/>
    </row>
    <row r="71" spans="1:8" ht="31.5" customHeight="1" x14ac:dyDescent="0.25">
      <c r="A71" s="28"/>
      <c r="B71" s="12" t="s">
        <v>85</v>
      </c>
      <c r="C71" s="28"/>
      <c r="D71" s="25"/>
      <c r="E71" s="26"/>
      <c r="G71" s="27"/>
      <c r="H71" s="25"/>
    </row>
    <row r="72" spans="1:8" ht="76.5" customHeight="1" x14ac:dyDescent="0.25">
      <c r="A72" s="28"/>
      <c r="B72" s="29" t="s">
        <v>86</v>
      </c>
      <c r="C72" s="28"/>
      <c r="D72" s="25"/>
      <c r="E72" s="26"/>
      <c r="G72" s="27"/>
      <c r="H72" s="25"/>
    </row>
    <row r="73" spans="1:8" ht="5.25" customHeight="1" x14ac:dyDescent="0.25">
      <c r="A73" s="28"/>
      <c r="B73" s="29"/>
      <c r="C73" s="28"/>
      <c r="D73" s="25"/>
      <c r="E73" s="26"/>
      <c r="G73" s="27"/>
      <c r="H73" s="25"/>
    </row>
    <row r="74" spans="1:8" ht="69" customHeight="1" x14ac:dyDescent="0.25">
      <c r="A74" s="28"/>
      <c r="B74" s="12" t="s">
        <v>87</v>
      </c>
      <c r="C74" s="28"/>
      <c r="D74" s="25"/>
      <c r="E74" s="26"/>
      <c r="G74" s="27"/>
      <c r="H74" s="25"/>
    </row>
    <row r="75" spans="1:8" ht="59.25" customHeight="1" x14ac:dyDescent="0.25">
      <c r="A75" s="28"/>
      <c r="B75" s="12" t="s">
        <v>88</v>
      </c>
      <c r="C75" s="28"/>
      <c r="D75" s="25"/>
      <c r="E75" s="26"/>
      <c r="G75" s="27"/>
      <c r="H75" s="25"/>
    </row>
    <row r="76" spans="1:8" ht="84.6" customHeight="1" x14ac:dyDescent="0.25">
      <c r="A76" s="8">
        <v>4</v>
      </c>
      <c r="B76" s="12" t="s">
        <v>89</v>
      </c>
      <c r="C76" s="15" t="s">
        <v>90</v>
      </c>
      <c r="D76" s="25"/>
      <c r="E76" s="26"/>
      <c r="G76" s="27"/>
      <c r="H76" s="25"/>
    </row>
    <row r="77" spans="1:8" ht="44.4" customHeight="1" x14ac:dyDescent="0.25">
      <c r="A77" s="8">
        <v>5</v>
      </c>
      <c r="B77" s="12" t="s">
        <v>91</v>
      </c>
      <c r="C77" s="8" t="s">
        <v>92</v>
      </c>
      <c r="D77" s="25"/>
      <c r="E77" s="26"/>
      <c r="G77" s="27"/>
      <c r="H77" s="25"/>
    </row>
    <row r="78" spans="1:8" ht="67.95" customHeight="1" x14ac:dyDescent="0.25">
      <c r="A78" s="8">
        <v>6</v>
      </c>
      <c r="B78" s="12" t="s">
        <v>93</v>
      </c>
      <c r="C78" s="8" t="s">
        <v>94</v>
      </c>
      <c r="D78" s="25"/>
      <c r="E78" s="26"/>
      <c r="G78" s="27"/>
      <c r="H78" s="25"/>
    </row>
    <row r="79" spans="1:8" ht="58.2" customHeight="1" x14ac:dyDescent="0.25">
      <c r="A79" s="8">
        <v>7</v>
      </c>
      <c r="B79" s="12" t="s">
        <v>95</v>
      </c>
      <c r="C79" s="8" t="s">
        <v>54</v>
      </c>
      <c r="D79" s="25"/>
      <c r="E79" s="26"/>
      <c r="G79" s="27"/>
      <c r="H79" s="25"/>
    </row>
    <row r="80" spans="1:8" ht="84.75" customHeight="1" x14ac:dyDescent="0.25">
      <c r="A80" s="8">
        <v>8</v>
      </c>
      <c r="B80" s="12" t="s">
        <v>96</v>
      </c>
      <c r="C80" s="8" t="s">
        <v>97</v>
      </c>
      <c r="D80" s="25"/>
      <c r="E80" s="26"/>
      <c r="G80" s="27"/>
      <c r="H80" s="25"/>
    </row>
    <row r="81" spans="1:8" ht="108.6" customHeight="1" x14ac:dyDescent="0.25">
      <c r="A81" s="8">
        <v>9</v>
      </c>
      <c r="B81" s="12" t="s">
        <v>98</v>
      </c>
      <c r="C81" s="8" t="s">
        <v>99</v>
      </c>
      <c r="D81" s="25"/>
      <c r="E81" s="26"/>
      <c r="G81" s="27"/>
      <c r="H81" s="25"/>
    </row>
    <row r="82" spans="1:8" ht="56.25" customHeight="1" x14ac:dyDescent="0.25">
      <c r="A82" s="8">
        <v>10</v>
      </c>
      <c r="B82" s="12" t="s">
        <v>100</v>
      </c>
      <c r="C82" s="8" t="s">
        <v>101</v>
      </c>
      <c r="D82" s="25"/>
      <c r="E82" s="26"/>
      <c r="G82" s="27"/>
      <c r="H82" s="25"/>
    </row>
    <row r="83" spans="1:8" ht="28.8" customHeight="1" x14ac:dyDescent="0.25">
      <c r="A83" s="8">
        <v>11</v>
      </c>
      <c r="B83" s="12" t="s">
        <v>102</v>
      </c>
      <c r="C83" s="8" t="s">
        <v>103</v>
      </c>
      <c r="D83" s="25"/>
      <c r="E83" s="26"/>
      <c r="G83" s="27"/>
      <c r="H83" s="25"/>
    </row>
    <row r="84" spans="1:8" ht="30" customHeight="1" x14ac:dyDescent="0.25">
      <c r="A84" s="8">
        <v>12</v>
      </c>
      <c r="B84" s="12" t="s">
        <v>102</v>
      </c>
      <c r="C84" s="8" t="s">
        <v>103</v>
      </c>
      <c r="D84" s="25"/>
      <c r="E84" s="26"/>
      <c r="G84" s="27"/>
      <c r="H84" s="25"/>
    </row>
    <row r="85" spans="1:8" ht="98.25" customHeight="1" x14ac:dyDescent="0.25">
      <c r="A85" s="8">
        <v>13</v>
      </c>
      <c r="B85" s="12" t="s">
        <v>104</v>
      </c>
      <c r="C85" s="8" t="s">
        <v>105</v>
      </c>
      <c r="D85" s="25"/>
      <c r="E85" s="26"/>
      <c r="G85" s="27"/>
      <c r="H85" s="25"/>
    </row>
    <row r="86" spans="1:8" ht="58.8" customHeight="1" x14ac:dyDescent="0.25">
      <c r="A86" s="8">
        <v>14</v>
      </c>
      <c r="B86" s="12" t="s">
        <v>106</v>
      </c>
      <c r="C86" s="8" t="s">
        <v>107</v>
      </c>
      <c r="D86" s="9">
        <f>E86*G86*12</f>
        <v>1081.1040000000003</v>
      </c>
      <c r="E86" s="10">
        <v>0.04</v>
      </c>
      <c r="G86" s="14">
        <f>G15</f>
        <v>2252.3000000000002</v>
      </c>
      <c r="H86" s="9">
        <f>D86</f>
        <v>1081.1040000000003</v>
      </c>
    </row>
    <row r="87" spans="1:8" x14ac:dyDescent="0.25">
      <c r="A87" s="23" t="s">
        <v>108</v>
      </c>
      <c r="B87" s="23"/>
      <c r="C87" s="23"/>
      <c r="D87" s="23"/>
      <c r="E87" s="23"/>
      <c r="G87" s="11"/>
    </row>
    <row r="88" spans="1:8" s="17" customFormat="1" ht="28.2" customHeight="1" x14ac:dyDescent="0.3">
      <c r="A88" s="15">
        <v>1</v>
      </c>
      <c r="B88" s="12" t="s">
        <v>109</v>
      </c>
      <c r="C88" s="8" t="s">
        <v>110</v>
      </c>
      <c r="D88" s="9">
        <f>E88*G88*12</f>
        <v>108110.40000000001</v>
      </c>
      <c r="E88" s="16">
        <v>4</v>
      </c>
      <c r="G88" s="18">
        <f>G15</f>
        <v>2252.3000000000002</v>
      </c>
      <c r="H88" s="9">
        <f>D88</f>
        <v>108110.40000000001</v>
      </c>
    </row>
    <row r="89" spans="1:8" ht="20.399999999999999" customHeight="1" x14ac:dyDescent="0.25">
      <c r="A89" s="24" t="s">
        <v>111</v>
      </c>
      <c r="B89" s="24"/>
      <c r="C89" s="24"/>
      <c r="D89" s="19">
        <f>D15+D20+D22+D25+D27+D41+D46+D52+D54+D60+D65+D68+D86+D88</f>
        <v>718934.16</v>
      </c>
      <c r="E89" s="20"/>
      <c r="G89" s="21">
        <f>26.6*2252.3*12</f>
        <v>718934.16000000015</v>
      </c>
      <c r="H89" s="19">
        <f>D89</f>
        <v>718934.16</v>
      </c>
    </row>
  </sheetData>
  <mergeCells count="63">
    <mergeCell ref="B11:C11"/>
    <mergeCell ref="A2:E2"/>
    <mergeCell ref="A3:E3"/>
    <mergeCell ref="A4:E4"/>
    <mergeCell ref="B10:C10"/>
    <mergeCell ref="A14:E14"/>
    <mergeCell ref="D15:D19"/>
    <mergeCell ref="E15:E19"/>
    <mergeCell ref="G15:G19"/>
    <mergeCell ref="A21:E21"/>
    <mergeCell ref="D22:D24"/>
    <mergeCell ref="E22:E24"/>
    <mergeCell ref="G22:G24"/>
    <mergeCell ref="A26:E26"/>
    <mergeCell ref="A27:C27"/>
    <mergeCell ref="D27:D39"/>
    <mergeCell ref="E27:E39"/>
    <mergeCell ref="G27:G39"/>
    <mergeCell ref="A33:C33"/>
    <mergeCell ref="A40:E40"/>
    <mergeCell ref="A41:C41"/>
    <mergeCell ref="D41:D45"/>
    <mergeCell ref="E41:E45"/>
    <mergeCell ref="G41:G45"/>
    <mergeCell ref="A46:C46"/>
    <mergeCell ref="D46:D51"/>
    <mergeCell ref="E46:E51"/>
    <mergeCell ref="G46:G51"/>
    <mergeCell ref="A52:C52"/>
    <mergeCell ref="D52:D53"/>
    <mergeCell ref="E52:E53"/>
    <mergeCell ref="G52:G53"/>
    <mergeCell ref="G65:G66"/>
    <mergeCell ref="A67:E67"/>
    <mergeCell ref="A54:C54"/>
    <mergeCell ref="D54:D59"/>
    <mergeCell ref="E54:E59"/>
    <mergeCell ref="G54:G59"/>
    <mergeCell ref="A60:C60"/>
    <mergeCell ref="D60:D63"/>
    <mergeCell ref="E60:E63"/>
    <mergeCell ref="G60:G63"/>
    <mergeCell ref="C70:C75"/>
    <mergeCell ref="B72:B73"/>
    <mergeCell ref="A64:E64"/>
    <mergeCell ref="D65:D66"/>
    <mergeCell ref="E65:E66"/>
    <mergeCell ref="A87:E87"/>
    <mergeCell ref="A89:C89"/>
    <mergeCell ref="H15:H19"/>
    <mergeCell ref="H22:H24"/>
    <mergeCell ref="H27:H39"/>
    <mergeCell ref="H41:H45"/>
    <mergeCell ref="H46:H51"/>
    <mergeCell ref="H52:H53"/>
    <mergeCell ref="H54:H59"/>
    <mergeCell ref="H60:H63"/>
    <mergeCell ref="H65:H66"/>
    <mergeCell ref="H68:H85"/>
    <mergeCell ref="D68:D85"/>
    <mergeCell ref="E68:E85"/>
    <mergeCell ref="G68:G85"/>
    <mergeCell ref="A70:A75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Тимирязева 33</vt:lpstr>
      <vt:lpstr>'Тимирязева 33'!Область_печати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2018-12-12T04:56:03Z</dcterms:created>
  <dcterms:modified xsi:type="dcterms:W3CDTF">2023-03-01T01:43:50Z</dcterms:modified>
</cp:coreProperties>
</file>