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Юбилейный 2 А" sheetId="3" r:id="rId1"/>
  </sheets>
  <definedNames>
    <definedName name="_xlnm.Print_Area" localSheetId="0">'Юбилейный 2 А'!$A$1:$I$93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3" l="1"/>
  <c r="H92" i="3" l="1"/>
  <c r="D92" i="3" s="1"/>
  <c r="I92" i="3" s="1"/>
  <c r="H90" i="3"/>
  <c r="D90" i="3"/>
  <c r="I90" i="3" s="1"/>
  <c r="H71" i="3"/>
  <c r="D71" i="3" s="1"/>
  <c r="I71" i="3" s="1"/>
  <c r="H68" i="3"/>
  <c r="D68" i="3" s="1"/>
  <c r="I68" i="3" s="1"/>
  <c r="H63" i="3"/>
  <c r="D63" i="3"/>
  <c r="I63" i="3" s="1"/>
  <c r="H56" i="3"/>
  <c r="D56" i="3"/>
  <c r="I56" i="3" s="1"/>
  <c r="H54" i="3"/>
  <c r="D54" i="3"/>
  <c r="I54" i="3" s="1"/>
  <c r="H48" i="3"/>
  <c r="D48" i="3" s="1"/>
  <c r="I48" i="3" s="1"/>
  <c r="H42" i="3"/>
  <c r="D42" i="3"/>
  <c r="I42" i="3" s="1"/>
  <c r="H28" i="3"/>
  <c r="D28" i="3" s="1"/>
  <c r="I28" i="3" s="1"/>
  <c r="H26" i="3"/>
  <c r="D26" i="3"/>
  <c r="I26" i="3" s="1"/>
  <c r="H23" i="3"/>
  <c r="D23" i="3" s="1"/>
  <c r="I23" i="3" s="1"/>
  <c r="H21" i="3"/>
  <c r="D21" i="3" s="1"/>
  <c r="I21" i="3" s="1"/>
  <c r="D16" i="3"/>
  <c r="I16" i="3" s="1"/>
  <c r="I93" i="3" l="1"/>
  <c r="D93" i="3"/>
</calcChain>
</file>

<file path=xl/sharedStrings.xml><?xml version="1.0" encoding="utf-8"?>
<sst xmlns="http://schemas.openxmlformats.org/spreadsheetml/2006/main" count="157" uniqueCount="123">
  <si>
    <t>1 категория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</si>
  <si>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</si>
  <si>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</si>
  <si>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</si>
  <si>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</si>
  <si>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</si>
  <si>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t>Год первого планируемого капитального ремонта в соответствии с региональной программой</t>
  </si>
  <si>
    <t>2020-2022</t>
  </si>
  <si>
    <t xml:space="preserve">Площадь подвальных помещений, кв.м. </t>
  </si>
  <si>
    <t>Общая площадь жилых помещений МКД, кв.м.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</si>
  <si>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 2022 года</t>
    </r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</si>
  <si>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</si>
  <si>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2А  по пер. Юбилейный  города Белогорск 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</si>
  <si>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</si>
  <si>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</si>
  <si>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</si>
  <si>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</si>
  <si>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</si>
  <si>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</si>
  <si>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</si>
  <si>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</si>
  <si>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</si>
  <si>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</si>
  <si>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</si>
  <si>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</si>
  <si>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</si>
  <si>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</si>
  <si>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</si>
  <si>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</si>
  <si>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</si>
  <si>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</si>
  <si>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</si>
  <si>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</si>
  <si>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</si>
  <si>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</si>
  <si>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</si>
  <si>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</si>
  <si>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</si>
  <si>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</si>
  <si>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</si>
  <si>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</si>
  <si>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</si>
  <si>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</si>
  <si>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</si>
  <si>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</si>
  <si>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</si>
  <si>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</si>
  <si>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</si>
  <si>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</si>
  <si>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</si>
  <si>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</si>
  <si>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</si>
  <si>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</si>
  <si>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</si>
  <si>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</si>
  <si>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</si>
  <si>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</si>
  <si>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</si>
  <si>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</si>
  <si>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</si>
  <si>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</si>
  <si>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</si>
  <si>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</si>
  <si>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</si>
  <si>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</si>
  <si>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</si>
  <si>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</si>
  <si>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</si>
  <si>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</si>
  <si>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</si>
  <si>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</si>
  <si>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</si>
  <si>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где нет ОПУ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</si>
  <si>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</si>
  <si>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</si>
  <si>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</si>
  <si>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</si>
  <si>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</si>
  <si>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</si>
  <si>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</si>
  <si>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</si>
  <si>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</si>
  <si>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</si>
  <si>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</si>
  <si>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</si>
  <si>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</si>
  <si>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</si>
  <si>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</si>
  <si>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</si>
  <si>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</si>
  <si>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</si>
  <si>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</si>
  <si>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</si>
  <si>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</si>
  <si>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</si>
  <si>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</si>
  <si>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</si>
  <si>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</si>
  <si>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</si>
  <si>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</si>
  <si>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</si>
  <si>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</si>
  <si>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</si>
  <si>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</si>
  <si>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</si>
  <si>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</si>
  <si>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</si>
  <si>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</si>
  <si>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</si>
  <si>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</si>
  <si>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</si>
  <si>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</si>
  <si>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</si>
  <si>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</si>
  <si>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</si>
  <si>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</si>
  <si>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</si>
  <si>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</si>
  <si>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в подъездах окон из ПВХ с ремонтом наружных откосов - 12 шт.</t>
  </si>
  <si>
    <t>май-октябрь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</si>
  <si>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</si>
  <si>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</si>
  <si>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руб.за 3861,2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</si>
</sst>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2" fillId="0" borderId="0" xfId="1" applyFont="1" applyAlignment="1">
      <alignment horizontal="center"/>
    </xf>
    <xf numFmtId="2" fontId="4" fillId="0" borderId="0" xfId="1" applyNumberFormat="1" applyFont="1" applyFill="1" applyAlignment="1">
      <alignment horizontal="left"/>
    </xf>
    <xf numFmtId="2" fontId="2" fillId="0" borderId="0" xfId="1" applyNumberFormat="1" applyFont="1" applyFill="1"/>
    <xf numFmtId="2" fontId="2" fillId="0" borderId="0" xfId="1" applyNumberFormat="1" applyFont="1" applyFill="1" applyAlignment="1">
      <alignment horizontal="right"/>
    </xf>
    <xf numFmtId="0" fontId="4" fillId="0" borderId="0" xfId="1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1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0" applyFont="1" applyFill="1" applyAlignment="1">
      <alignment horizontal="center" wrapText="1"/>
    </xf>
    <xf numFmtId="1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2" fontId="2" fillId="2" borderId="0" xfId="1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topLeftCell="A93" zoomScaleNormal="100" workbookViewId="0">
      <selection activeCell="H93" sqref="H93"/>
    </sheetView>
  </sheetViews>
  <sheetFormatPr defaultRowHeight="13.2" x14ac:dyDescent="0.25"/>
  <cols>
    <col min="1" max="1" width="6" style="6" customWidth="1"/>
    <col min="2" max="2" width="44.33203125" style="16" customWidth="1"/>
    <col min="3" max="3" width="18" style="10" customWidth="1"/>
    <col min="4" max="4" width="13" style="11" customWidth="1"/>
    <col min="5" max="5" width="14.44140625" style="11" hidden="1" customWidth="1"/>
    <col min="6" max="6" width="8.88671875" style="7" hidden="1" customWidth="1"/>
    <col min="7" max="7" width="0" style="7" hidden="1" customWidth="1"/>
    <col min="8" max="8" width="10.77734375" style="7" hidden="1" customWidth="1"/>
    <col min="9" max="9" width="11.44140625" style="7" customWidth="1"/>
    <col min="10" max="16384" width="8.88671875" style="7"/>
  </cols>
  <sheetData>
    <row r="1" spans="1:15" x14ac:dyDescent="0.25">
      <c r="C1" s="7"/>
      <c r="D1" s="8" t="s">
        <v>0</v>
      </c>
      <c r="E1" s="8"/>
      <c r="F1" s="6"/>
    </row>
    <row r="2" spans="1:15" s="9" customFormat="1" x14ac:dyDescent="0.25">
      <c r="A2" s="40" t="s">
        <v>11</v>
      </c>
      <c r="B2" s="40"/>
      <c r="C2" s="40"/>
      <c r="D2" s="40"/>
      <c r="E2" s="40"/>
      <c r="F2" s="2"/>
      <c r="G2" s="2"/>
    </row>
    <row r="3" spans="1:15" s="9" customFormat="1" x14ac:dyDescent="0.25">
      <c r="A3" s="40" t="s">
        <v>12</v>
      </c>
      <c r="B3" s="40"/>
      <c r="C3" s="40"/>
      <c r="D3" s="40"/>
      <c r="E3" s="40"/>
      <c r="F3" s="2"/>
      <c r="G3" s="2"/>
    </row>
    <row r="4" spans="1:15" s="9" customFormat="1" x14ac:dyDescent="0.25">
      <c r="A4" s="41" t="s">
        <v>10</v>
      </c>
      <c r="B4" s="41"/>
      <c r="C4" s="41"/>
      <c r="D4" s="41"/>
      <c r="E4" s="41"/>
      <c r="F4" s="5"/>
      <c r="G4" s="5"/>
    </row>
    <row r="5" spans="1:15" s="9" customFormat="1" ht="22.2" customHeight="1" x14ac:dyDescent="0.25">
      <c r="A5" s="19"/>
      <c r="B5" s="19"/>
      <c r="C5" s="4" t="s">
        <v>1</v>
      </c>
      <c r="D5" s="14">
        <v>1979</v>
      </c>
      <c r="E5" s="19"/>
      <c r="F5" s="5"/>
      <c r="G5" s="5"/>
    </row>
    <row r="6" spans="1:15" s="9" customFormat="1" ht="28.8" customHeight="1" x14ac:dyDescent="0.25">
      <c r="A6" s="12"/>
      <c r="B6" s="42" t="s">
        <v>6</v>
      </c>
      <c r="C6" s="42"/>
      <c r="D6" s="13" t="s">
        <v>7</v>
      </c>
      <c r="E6" s="12"/>
      <c r="F6" s="5"/>
      <c r="G6" s="5"/>
    </row>
    <row r="7" spans="1:15" s="9" customFormat="1" x14ac:dyDescent="0.25">
      <c r="A7" s="1"/>
      <c r="B7" s="17"/>
      <c r="C7" s="4" t="s">
        <v>2</v>
      </c>
      <c r="D7" s="14">
        <v>5</v>
      </c>
      <c r="F7" s="4">
        <v>5</v>
      </c>
      <c r="G7" s="3"/>
    </row>
    <row r="8" spans="1:15" s="9" customFormat="1" x14ac:dyDescent="0.25">
      <c r="A8" s="1"/>
      <c r="B8" s="17"/>
      <c r="C8" s="4" t="s">
        <v>3</v>
      </c>
      <c r="D8" s="14">
        <v>6</v>
      </c>
      <c r="F8" s="4">
        <v>6</v>
      </c>
      <c r="G8" s="3"/>
    </row>
    <row r="9" spans="1:15" s="9" customFormat="1" x14ac:dyDescent="0.25">
      <c r="A9" s="1"/>
      <c r="B9" s="17"/>
      <c r="C9" s="4" t="s">
        <v>4</v>
      </c>
      <c r="D9" s="14">
        <v>78</v>
      </c>
      <c r="F9" s="4">
        <v>78</v>
      </c>
      <c r="G9" s="3"/>
    </row>
    <row r="10" spans="1:15" s="9" customFormat="1" x14ac:dyDescent="0.25">
      <c r="A10" s="1"/>
      <c r="B10" s="17"/>
      <c r="C10" s="4" t="s">
        <v>9</v>
      </c>
      <c r="D10" s="31">
        <v>3861.2</v>
      </c>
      <c r="F10" s="4">
        <v>3856.5</v>
      </c>
      <c r="G10" s="3"/>
    </row>
    <row r="11" spans="1:15" s="9" customFormat="1" x14ac:dyDescent="0.25">
      <c r="A11" s="1"/>
      <c r="B11" s="17"/>
      <c r="C11" s="4" t="s">
        <v>5</v>
      </c>
      <c r="D11" s="15">
        <v>442.8</v>
      </c>
      <c r="F11" s="4">
        <v>442.8</v>
      </c>
      <c r="G11" s="3"/>
    </row>
    <row r="12" spans="1:15" s="9" customFormat="1" x14ac:dyDescent="0.25">
      <c r="A12" s="1"/>
      <c r="B12" s="17"/>
      <c r="C12" s="18" t="s">
        <v>8</v>
      </c>
      <c r="D12" s="6">
        <v>894.1</v>
      </c>
      <c r="F12" s="4"/>
      <c r="G12" s="3"/>
    </row>
    <row r="14" spans="1:15" ht="79.8" customHeight="1" x14ac:dyDescent="0.25">
      <c r="A14" s="20" t="s">
        <v>13</v>
      </c>
      <c r="B14" s="20" t="s">
        <v>14</v>
      </c>
      <c r="C14" s="20" t="s">
        <v>15</v>
      </c>
      <c r="D14" s="26" t="s">
        <v>120</v>
      </c>
      <c r="E14" s="20" t="s">
        <v>16</v>
      </c>
      <c r="H14" s="21"/>
      <c r="I14" s="26" t="s">
        <v>121</v>
      </c>
      <c r="M14" s="28"/>
      <c r="O14" s="21"/>
    </row>
    <row r="15" spans="1:15" x14ac:dyDescent="0.25">
      <c r="A15" s="39" t="s">
        <v>17</v>
      </c>
      <c r="B15" s="39"/>
      <c r="C15" s="39"/>
      <c r="D15" s="39"/>
      <c r="E15" s="39"/>
      <c r="H15" s="21"/>
    </row>
    <row r="16" spans="1:15" ht="93" customHeight="1" x14ac:dyDescent="0.25">
      <c r="A16" s="20">
        <v>1</v>
      </c>
      <c r="B16" s="22" t="s">
        <v>18</v>
      </c>
      <c r="C16" s="20" t="s">
        <v>19</v>
      </c>
      <c r="D16" s="34">
        <f>E16*H16*12</f>
        <v>45871.055999999997</v>
      </c>
      <c r="E16" s="35">
        <v>0.99</v>
      </c>
      <c r="H16" s="36">
        <v>3861.2</v>
      </c>
      <c r="I16" s="34">
        <f>D16</f>
        <v>45871.055999999997</v>
      </c>
    </row>
    <row r="17" spans="1:9" ht="42.75" customHeight="1" x14ac:dyDescent="0.25">
      <c r="A17" s="20">
        <v>2</v>
      </c>
      <c r="B17" s="22" t="s">
        <v>20</v>
      </c>
      <c r="C17" s="20" t="s">
        <v>21</v>
      </c>
      <c r="D17" s="34"/>
      <c r="E17" s="35"/>
      <c r="H17" s="36"/>
      <c r="I17" s="34"/>
    </row>
    <row r="18" spans="1:9" ht="30.75" customHeight="1" x14ac:dyDescent="0.25">
      <c r="A18" s="20">
        <v>3</v>
      </c>
      <c r="B18" s="22" t="s">
        <v>22</v>
      </c>
      <c r="C18" s="20" t="s">
        <v>21</v>
      </c>
      <c r="D18" s="34"/>
      <c r="E18" s="35"/>
      <c r="H18" s="36"/>
      <c r="I18" s="34"/>
    </row>
    <row r="19" spans="1:9" ht="40.5" customHeight="1" x14ac:dyDescent="0.25">
      <c r="A19" s="20">
        <v>4</v>
      </c>
      <c r="B19" s="22" t="s">
        <v>23</v>
      </c>
      <c r="C19" s="20" t="s">
        <v>21</v>
      </c>
      <c r="D19" s="34"/>
      <c r="E19" s="35"/>
      <c r="H19" s="36"/>
      <c r="I19" s="34"/>
    </row>
    <row r="20" spans="1:9" ht="55.5" customHeight="1" x14ac:dyDescent="0.25">
      <c r="A20" s="20">
        <v>5</v>
      </c>
      <c r="B20" s="22" t="s">
        <v>24</v>
      </c>
      <c r="C20" s="20" t="s">
        <v>21</v>
      </c>
      <c r="D20" s="34"/>
      <c r="E20" s="35"/>
      <c r="H20" s="36"/>
      <c r="I20" s="34"/>
    </row>
    <row r="21" spans="1:9" ht="32.25" customHeight="1" x14ac:dyDescent="0.25">
      <c r="A21" s="20">
        <v>6</v>
      </c>
      <c r="B21" s="22" t="s">
        <v>25</v>
      </c>
      <c r="C21" s="20"/>
      <c r="D21" s="23">
        <f>E21*H21*12</f>
        <v>6023.4719999999998</v>
      </c>
      <c r="E21" s="24">
        <v>0.13</v>
      </c>
      <c r="H21" s="25">
        <f>H16</f>
        <v>3861.2</v>
      </c>
      <c r="I21" s="23">
        <f>D21</f>
        <v>6023.4719999999998</v>
      </c>
    </row>
    <row r="22" spans="1:9" x14ac:dyDescent="0.25">
      <c r="A22" s="39" t="s">
        <v>26</v>
      </c>
      <c r="B22" s="39"/>
      <c r="C22" s="39"/>
      <c r="D22" s="39"/>
      <c r="E22" s="39"/>
      <c r="H22" s="21"/>
    </row>
    <row r="23" spans="1:9" ht="28.8" customHeight="1" x14ac:dyDescent="0.25">
      <c r="A23" s="20">
        <v>1</v>
      </c>
      <c r="B23" s="22" t="s">
        <v>27</v>
      </c>
      <c r="C23" s="20" t="s">
        <v>28</v>
      </c>
      <c r="D23" s="34">
        <f>E23*H23*12</f>
        <v>63941.471999999994</v>
      </c>
      <c r="E23" s="35">
        <v>1.38</v>
      </c>
      <c r="H23" s="36">
        <f>H16</f>
        <v>3861.2</v>
      </c>
      <c r="I23" s="34">
        <f>D23</f>
        <v>63941.471999999994</v>
      </c>
    </row>
    <row r="24" spans="1:9" ht="31.2" customHeight="1" x14ac:dyDescent="0.25">
      <c r="A24" s="20">
        <v>2</v>
      </c>
      <c r="B24" s="22" t="s">
        <v>29</v>
      </c>
      <c r="C24" s="20" t="s">
        <v>30</v>
      </c>
      <c r="D24" s="34"/>
      <c r="E24" s="35"/>
      <c r="H24" s="36"/>
      <c r="I24" s="34"/>
    </row>
    <row r="25" spans="1:9" ht="81.599999999999994" customHeight="1" x14ac:dyDescent="0.25">
      <c r="A25" s="20">
        <v>3</v>
      </c>
      <c r="B25" s="22" t="s">
        <v>31</v>
      </c>
      <c r="C25" s="20" t="s">
        <v>30</v>
      </c>
      <c r="D25" s="34"/>
      <c r="E25" s="35"/>
      <c r="H25" s="36"/>
      <c r="I25" s="34"/>
    </row>
    <row r="26" spans="1:9" ht="34.799999999999997" customHeight="1" x14ac:dyDescent="0.25">
      <c r="A26" s="20">
        <v>4</v>
      </c>
      <c r="B26" s="22" t="s">
        <v>32</v>
      </c>
      <c r="C26" s="20" t="s">
        <v>21</v>
      </c>
      <c r="D26" s="26">
        <f>E26*H26*12</f>
        <v>12510.288</v>
      </c>
      <c r="E26" s="27">
        <v>0.27</v>
      </c>
      <c r="H26" s="28">
        <f>H16</f>
        <v>3861.2</v>
      </c>
      <c r="I26" s="26">
        <f>D26</f>
        <v>12510.288</v>
      </c>
    </row>
    <row r="27" spans="1:9" x14ac:dyDescent="0.25">
      <c r="A27" s="39" t="s">
        <v>33</v>
      </c>
      <c r="B27" s="39"/>
      <c r="C27" s="39"/>
      <c r="D27" s="39"/>
      <c r="E27" s="39"/>
      <c r="H27" s="21"/>
    </row>
    <row r="28" spans="1:9" x14ac:dyDescent="0.25">
      <c r="A28" s="32" t="s">
        <v>34</v>
      </c>
      <c r="B28" s="32"/>
      <c r="C28" s="32"/>
      <c r="D28" s="34">
        <f>E28*H28*12</f>
        <v>189971.03999999998</v>
      </c>
      <c r="E28" s="35">
        <v>4.0999999999999996</v>
      </c>
      <c r="H28" s="36">
        <f>H16</f>
        <v>3861.2</v>
      </c>
      <c r="I28" s="34">
        <f>D28</f>
        <v>189971.03999999998</v>
      </c>
    </row>
    <row r="29" spans="1:9" ht="25.5" customHeight="1" x14ac:dyDescent="0.25">
      <c r="A29" s="20">
        <v>1</v>
      </c>
      <c r="B29" s="22" t="s">
        <v>35</v>
      </c>
      <c r="C29" s="20" t="s">
        <v>36</v>
      </c>
      <c r="D29" s="34"/>
      <c r="E29" s="35"/>
      <c r="H29" s="36"/>
      <c r="I29" s="34"/>
    </row>
    <row r="30" spans="1:9" ht="57.6" customHeight="1" x14ac:dyDescent="0.25">
      <c r="A30" s="20">
        <v>2</v>
      </c>
      <c r="B30" s="22" t="s">
        <v>37</v>
      </c>
      <c r="C30" s="20" t="s">
        <v>38</v>
      </c>
      <c r="D30" s="34"/>
      <c r="E30" s="35"/>
      <c r="H30" s="36"/>
      <c r="I30" s="34"/>
    </row>
    <row r="31" spans="1:9" ht="16.8" customHeight="1" x14ac:dyDescent="0.25">
      <c r="A31" s="20">
        <v>3</v>
      </c>
      <c r="B31" s="22" t="s">
        <v>39</v>
      </c>
      <c r="C31" s="20" t="s">
        <v>40</v>
      </c>
      <c r="D31" s="34"/>
      <c r="E31" s="35"/>
      <c r="H31" s="36"/>
      <c r="I31" s="34"/>
    </row>
    <row r="32" spans="1:9" ht="29.4" customHeight="1" x14ac:dyDescent="0.25">
      <c r="A32" s="20">
        <v>4</v>
      </c>
      <c r="B32" s="22" t="s">
        <v>41</v>
      </c>
      <c r="C32" s="20" t="s">
        <v>42</v>
      </c>
      <c r="D32" s="34"/>
      <c r="E32" s="35"/>
      <c r="H32" s="36"/>
      <c r="I32" s="34"/>
    </row>
    <row r="33" spans="1:9" ht="19.2" customHeight="1" x14ac:dyDescent="0.25">
      <c r="A33" s="20">
        <v>5</v>
      </c>
      <c r="B33" s="22" t="s">
        <v>43</v>
      </c>
      <c r="C33" s="20" t="s">
        <v>44</v>
      </c>
      <c r="D33" s="34"/>
      <c r="E33" s="35"/>
      <c r="H33" s="36"/>
      <c r="I33" s="34"/>
    </row>
    <row r="34" spans="1:9" x14ac:dyDescent="0.25">
      <c r="A34" s="32" t="s">
        <v>45</v>
      </c>
      <c r="B34" s="32"/>
      <c r="C34" s="32"/>
      <c r="D34" s="34"/>
      <c r="E34" s="35"/>
      <c r="H34" s="36"/>
      <c r="I34" s="34"/>
    </row>
    <row r="35" spans="1:9" ht="27.6" customHeight="1" x14ac:dyDescent="0.25">
      <c r="A35" s="20">
        <v>1</v>
      </c>
      <c r="B35" s="22" t="s">
        <v>46</v>
      </c>
      <c r="C35" s="20" t="s">
        <v>47</v>
      </c>
      <c r="D35" s="34"/>
      <c r="E35" s="35"/>
      <c r="H35" s="36"/>
      <c r="I35" s="34"/>
    </row>
    <row r="36" spans="1:9" ht="41.4" customHeight="1" x14ac:dyDescent="0.25">
      <c r="A36" s="20">
        <v>2</v>
      </c>
      <c r="B36" s="22" t="s">
        <v>48</v>
      </c>
      <c r="C36" s="20" t="s">
        <v>47</v>
      </c>
      <c r="D36" s="34"/>
      <c r="E36" s="35"/>
      <c r="H36" s="36"/>
      <c r="I36" s="34"/>
    </row>
    <row r="37" spans="1:9" ht="44.4" customHeight="1" x14ac:dyDescent="0.25">
      <c r="A37" s="20">
        <v>3</v>
      </c>
      <c r="B37" s="22" t="s">
        <v>49</v>
      </c>
      <c r="C37" s="20" t="s">
        <v>36</v>
      </c>
      <c r="D37" s="34"/>
      <c r="E37" s="35"/>
      <c r="H37" s="36"/>
      <c r="I37" s="34"/>
    </row>
    <row r="38" spans="1:9" ht="20.399999999999999" customHeight="1" x14ac:dyDescent="0.25">
      <c r="A38" s="20">
        <v>4</v>
      </c>
      <c r="B38" s="22" t="s">
        <v>50</v>
      </c>
      <c r="C38" s="20" t="s">
        <v>36</v>
      </c>
      <c r="D38" s="34"/>
      <c r="E38" s="35"/>
      <c r="H38" s="36"/>
      <c r="I38" s="34"/>
    </row>
    <row r="39" spans="1:9" ht="31.8" customHeight="1" x14ac:dyDescent="0.25">
      <c r="A39" s="20">
        <v>5</v>
      </c>
      <c r="B39" s="22" t="s">
        <v>37</v>
      </c>
      <c r="C39" s="20" t="s">
        <v>51</v>
      </c>
      <c r="D39" s="34"/>
      <c r="E39" s="35"/>
      <c r="H39" s="36"/>
      <c r="I39" s="34"/>
    </row>
    <row r="40" spans="1:9" ht="16.2" customHeight="1" x14ac:dyDescent="0.25">
      <c r="A40" s="20">
        <v>6</v>
      </c>
      <c r="B40" s="22" t="s">
        <v>52</v>
      </c>
      <c r="C40" s="20" t="s">
        <v>36</v>
      </c>
      <c r="D40" s="34"/>
      <c r="E40" s="35"/>
      <c r="H40" s="36"/>
      <c r="I40" s="34"/>
    </row>
    <row r="41" spans="1:9" x14ac:dyDescent="0.25">
      <c r="A41" s="39" t="s">
        <v>53</v>
      </c>
      <c r="B41" s="39"/>
      <c r="C41" s="39"/>
      <c r="D41" s="39"/>
      <c r="E41" s="39"/>
      <c r="H41" s="21"/>
    </row>
    <row r="42" spans="1:9" x14ac:dyDescent="0.25">
      <c r="A42" s="32" t="s">
        <v>54</v>
      </c>
      <c r="B42" s="32"/>
      <c r="C42" s="32"/>
      <c r="D42" s="34">
        <f>E42*H42*12</f>
        <v>50967.839999999997</v>
      </c>
      <c r="E42" s="35">
        <v>1.1000000000000001</v>
      </c>
      <c r="H42" s="36">
        <f>H16</f>
        <v>3861.2</v>
      </c>
      <c r="I42" s="34">
        <f>D42</f>
        <v>50967.839999999997</v>
      </c>
    </row>
    <row r="43" spans="1:9" ht="98.25" customHeight="1" x14ac:dyDescent="0.25">
      <c r="A43" s="20">
        <v>1</v>
      </c>
      <c r="B43" s="22" t="s">
        <v>55</v>
      </c>
      <c r="C43" s="20" t="s">
        <v>56</v>
      </c>
      <c r="D43" s="34"/>
      <c r="E43" s="35"/>
      <c r="H43" s="36"/>
      <c r="I43" s="34"/>
    </row>
    <row r="44" spans="1:9" ht="60.75" customHeight="1" x14ac:dyDescent="0.25">
      <c r="A44" s="20">
        <v>2</v>
      </c>
      <c r="B44" s="22" t="s">
        <v>57</v>
      </c>
      <c r="C44" s="20" t="s">
        <v>56</v>
      </c>
      <c r="D44" s="34"/>
      <c r="E44" s="35"/>
      <c r="H44" s="36"/>
      <c r="I44" s="34"/>
    </row>
    <row r="45" spans="1:9" s="29" customFormat="1" ht="43.5" customHeight="1" x14ac:dyDescent="0.25">
      <c r="A45" s="20">
        <v>3</v>
      </c>
      <c r="B45" s="22" t="s">
        <v>58</v>
      </c>
      <c r="C45" s="20" t="s">
        <v>56</v>
      </c>
      <c r="D45" s="34"/>
      <c r="E45" s="35"/>
      <c r="H45" s="36"/>
      <c r="I45" s="34"/>
    </row>
    <row r="46" spans="1:9" s="29" customFormat="1" ht="18.600000000000001" customHeight="1" x14ac:dyDescent="0.25">
      <c r="A46" s="20">
        <v>4</v>
      </c>
      <c r="B46" s="22" t="s">
        <v>59</v>
      </c>
      <c r="C46" s="20" t="s">
        <v>21</v>
      </c>
      <c r="D46" s="34"/>
      <c r="E46" s="35"/>
      <c r="H46" s="36"/>
      <c r="I46" s="34"/>
    </row>
    <row r="47" spans="1:9" s="29" customFormat="1" ht="30" customHeight="1" x14ac:dyDescent="0.25">
      <c r="A47" s="20">
        <v>5</v>
      </c>
      <c r="B47" s="22" t="s">
        <v>60</v>
      </c>
      <c r="C47" s="20" t="s">
        <v>56</v>
      </c>
      <c r="D47" s="34"/>
      <c r="E47" s="35"/>
      <c r="H47" s="36"/>
      <c r="I47" s="34"/>
    </row>
    <row r="48" spans="1:9" x14ac:dyDescent="0.25">
      <c r="A48" s="32" t="s">
        <v>61</v>
      </c>
      <c r="B48" s="32"/>
      <c r="C48" s="32"/>
      <c r="D48" s="34">
        <f>E48*H48*12</f>
        <v>61161.407999999996</v>
      </c>
      <c r="E48" s="35">
        <v>1.32</v>
      </c>
      <c r="H48" s="36">
        <f>H16</f>
        <v>3861.2</v>
      </c>
      <c r="I48" s="34">
        <f>D48</f>
        <v>61161.407999999996</v>
      </c>
    </row>
    <row r="49" spans="1:9" ht="68.25" customHeight="1" x14ac:dyDescent="0.25">
      <c r="A49" s="20">
        <v>1</v>
      </c>
      <c r="B49" s="22" t="s">
        <v>62</v>
      </c>
      <c r="C49" s="20" t="s">
        <v>56</v>
      </c>
      <c r="D49" s="34"/>
      <c r="E49" s="35"/>
      <c r="H49" s="36"/>
      <c r="I49" s="34"/>
    </row>
    <row r="50" spans="1:9" ht="47.25" customHeight="1" x14ac:dyDescent="0.25">
      <c r="A50" s="20">
        <v>2</v>
      </c>
      <c r="B50" s="22" t="s">
        <v>63</v>
      </c>
      <c r="C50" s="20" t="s">
        <v>56</v>
      </c>
      <c r="D50" s="34"/>
      <c r="E50" s="35"/>
      <c r="H50" s="36"/>
      <c r="I50" s="34"/>
    </row>
    <row r="51" spans="1:9" ht="56.25" customHeight="1" x14ac:dyDescent="0.25">
      <c r="A51" s="20">
        <v>3</v>
      </c>
      <c r="B51" s="22" t="s">
        <v>64</v>
      </c>
      <c r="C51" s="20" t="s">
        <v>56</v>
      </c>
      <c r="D51" s="34"/>
      <c r="E51" s="35"/>
      <c r="H51" s="36"/>
      <c r="I51" s="34"/>
    </row>
    <row r="52" spans="1:9" s="29" customFormat="1" ht="21" customHeight="1" x14ac:dyDescent="0.25">
      <c r="A52" s="20">
        <v>4</v>
      </c>
      <c r="B52" s="22" t="s">
        <v>59</v>
      </c>
      <c r="C52" s="20" t="s">
        <v>21</v>
      </c>
      <c r="D52" s="34"/>
      <c r="E52" s="35"/>
      <c r="H52" s="36"/>
      <c r="I52" s="34"/>
    </row>
    <row r="53" spans="1:9" s="29" customFormat="1" ht="31.2" customHeight="1" x14ac:dyDescent="0.25">
      <c r="A53" s="20">
        <v>5</v>
      </c>
      <c r="B53" s="22" t="s">
        <v>60</v>
      </c>
      <c r="C53" s="20" t="s">
        <v>56</v>
      </c>
      <c r="D53" s="34"/>
      <c r="E53" s="35"/>
      <c r="H53" s="36"/>
      <c r="I53" s="34"/>
    </row>
    <row r="54" spans="1:9" x14ac:dyDescent="0.25">
      <c r="A54" s="32" t="s">
        <v>65</v>
      </c>
      <c r="B54" s="32"/>
      <c r="C54" s="32"/>
      <c r="D54" s="34">
        <f>E54*H54*12</f>
        <v>69038.255999999994</v>
      </c>
      <c r="E54" s="35">
        <v>1.49</v>
      </c>
      <c r="H54" s="36">
        <f>H16</f>
        <v>3861.2</v>
      </c>
      <c r="I54" s="34">
        <f>D54</f>
        <v>69038.255999999994</v>
      </c>
    </row>
    <row r="55" spans="1:9" ht="58.5" customHeight="1" x14ac:dyDescent="0.25">
      <c r="A55" s="20">
        <v>1</v>
      </c>
      <c r="B55" s="22" t="s">
        <v>66</v>
      </c>
      <c r="C55" s="20" t="s">
        <v>67</v>
      </c>
      <c r="D55" s="34"/>
      <c r="E55" s="35"/>
      <c r="H55" s="36"/>
      <c r="I55" s="34"/>
    </row>
    <row r="56" spans="1:9" x14ac:dyDescent="0.25">
      <c r="A56" s="32" t="s">
        <v>68</v>
      </c>
      <c r="B56" s="32"/>
      <c r="C56" s="32"/>
      <c r="D56" s="34">
        <f>E56*H56*12</f>
        <v>149660.11199999999</v>
      </c>
      <c r="E56" s="35">
        <v>3.23</v>
      </c>
      <c r="H56" s="36">
        <f>H16</f>
        <v>3861.2</v>
      </c>
      <c r="I56" s="34">
        <f>D56</f>
        <v>149660.11199999999</v>
      </c>
    </row>
    <row r="57" spans="1:9" ht="43.8" customHeight="1" x14ac:dyDescent="0.25">
      <c r="A57" s="20">
        <v>1</v>
      </c>
      <c r="B57" s="22" t="s">
        <v>69</v>
      </c>
      <c r="C57" s="20" t="s">
        <v>21</v>
      </c>
      <c r="D57" s="34"/>
      <c r="E57" s="35"/>
      <c r="H57" s="36"/>
      <c r="I57" s="34"/>
    </row>
    <row r="58" spans="1:9" ht="16.2" customHeight="1" x14ac:dyDescent="0.25">
      <c r="A58" s="20">
        <v>2</v>
      </c>
      <c r="B58" s="22" t="s">
        <v>70</v>
      </c>
      <c r="C58" s="20" t="s">
        <v>21</v>
      </c>
      <c r="D58" s="34"/>
      <c r="E58" s="35"/>
      <c r="H58" s="36"/>
      <c r="I58" s="34"/>
    </row>
    <row r="59" spans="1:9" s="29" customFormat="1" ht="40.5" customHeight="1" x14ac:dyDescent="0.25">
      <c r="A59" s="20">
        <v>3</v>
      </c>
      <c r="B59" s="22" t="s">
        <v>58</v>
      </c>
      <c r="C59" s="20" t="s">
        <v>56</v>
      </c>
      <c r="D59" s="34"/>
      <c r="E59" s="35"/>
      <c r="H59" s="36"/>
      <c r="I59" s="34"/>
    </row>
    <row r="60" spans="1:9" ht="19.8" customHeight="1" x14ac:dyDescent="0.25">
      <c r="A60" s="20">
        <v>4</v>
      </c>
      <c r="B60" s="22" t="s">
        <v>71</v>
      </c>
      <c r="C60" s="20" t="s">
        <v>21</v>
      </c>
      <c r="D60" s="34"/>
      <c r="E60" s="35"/>
      <c r="H60" s="36"/>
      <c r="I60" s="34"/>
    </row>
    <row r="61" spans="1:9" ht="43.8" customHeight="1" x14ac:dyDescent="0.25">
      <c r="A61" s="20">
        <v>5</v>
      </c>
      <c r="B61" s="22" t="s">
        <v>63</v>
      </c>
      <c r="C61" s="20" t="s">
        <v>21</v>
      </c>
      <c r="D61" s="34"/>
      <c r="E61" s="35"/>
      <c r="F61" s="7" t="s">
        <v>72</v>
      </c>
      <c r="H61" s="36"/>
      <c r="I61" s="34"/>
    </row>
    <row r="62" spans="1:9" s="29" customFormat="1" ht="45.6" customHeight="1" x14ac:dyDescent="0.25">
      <c r="A62" s="20">
        <v>6</v>
      </c>
      <c r="B62" s="22" t="s">
        <v>73</v>
      </c>
      <c r="C62" s="20" t="s">
        <v>56</v>
      </c>
      <c r="D62" s="34"/>
      <c r="E62" s="35"/>
      <c r="H62" s="36"/>
      <c r="I62" s="34"/>
    </row>
    <row r="63" spans="1:9" x14ac:dyDescent="0.25">
      <c r="A63" s="32" t="s">
        <v>74</v>
      </c>
      <c r="B63" s="32"/>
      <c r="C63" s="32"/>
      <c r="D63" s="34">
        <f>E63*H63*12</f>
        <v>76451.759999999995</v>
      </c>
      <c r="E63" s="35">
        <v>1.65</v>
      </c>
      <c r="H63" s="36">
        <f>H16</f>
        <v>3861.2</v>
      </c>
      <c r="I63" s="34">
        <f>D63</f>
        <v>76451.759999999995</v>
      </c>
    </row>
    <row r="64" spans="1:9" ht="71.25" customHeight="1" x14ac:dyDescent="0.25">
      <c r="A64" s="20">
        <v>1</v>
      </c>
      <c r="B64" s="22" t="s">
        <v>75</v>
      </c>
      <c r="C64" s="20" t="s">
        <v>21</v>
      </c>
      <c r="D64" s="34"/>
      <c r="E64" s="35"/>
      <c r="H64" s="36"/>
      <c r="I64" s="34"/>
    </row>
    <row r="65" spans="1:9" ht="82.5" customHeight="1" x14ac:dyDescent="0.25">
      <c r="A65" s="20">
        <v>2</v>
      </c>
      <c r="B65" s="22" t="s">
        <v>76</v>
      </c>
      <c r="C65" s="20" t="s">
        <v>21</v>
      </c>
      <c r="D65" s="34"/>
      <c r="E65" s="35"/>
      <c r="H65" s="36"/>
      <c r="I65" s="34"/>
    </row>
    <row r="66" spans="1:9" s="29" customFormat="1" ht="41.4" customHeight="1" x14ac:dyDescent="0.25">
      <c r="A66" s="20">
        <v>3</v>
      </c>
      <c r="B66" s="22" t="s">
        <v>77</v>
      </c>
      <c r="C66" s="20" t="s">
        <v>56</v>
      </c>
      <c r="D66" s="34"/>
      <c r="E66" s="35"/>
      <c r="H66" s="36"/>
      <c r="I66" s="34"/>
    </row>
    <row r="67" spans="1:9" x14ac:dyDescent="0.25">
      <c r="A67" s="32" t="s">
        <v>78</v>
      </c>
      <c r="B67" s="32"/>
      <c r="C67" s="32"/>
      <c r="D67" s="32"/>
      <c r="E67" s="32"/>
      <c r="H67" s="21"/>
    </row>
    <row r="68" spans="1:9" ht="71.25" customHeight="1" x14ac:dyDescent="0.25">
      <c r="A68" s="20">
        <v>1</v>
      </c>
      <c r="B68" s="22" t="s">
        <v>79</v>
      </c>
      <c r="C68" s="20" t="s">
        <v>80</v>
      </c>
      <c r="D68" s="34">
        <f>E68*H68*12</f>
        <v>146880.04799999998</v>
      </c>
      <c r="E68" s="35">
        <v>3.17</v>
      </c>
      <c r="H68" s="36">
        <f>H16</f>
        <v>3861.2</v>
      </c>
      <c r="I68" s="34">
        <f>D68</f>
        <v>146880.04799999998</v>
      </c>
    </row>
    <row r="69" spans="1:9" ht="29.4" customHeight="1" x14ac:dyDescent="0.25">
      <c r="A69" s="20">
        <v>2</v>
      </c>
      <c r="B69" s="22" t="s">
        <v>81</v>
      </c>
      <c r="C69" s="20" t="s">
        <v>82</v>
      </c>
      <c r="D69" s="34"/>
      <c r="E69" s="35"/>
      <c r="H69" s="36"/>
      <c r="I69" s="34"/>
    </row>
    <row r="70" spans="1:9" ht="15" customHeight="1" x14ac:dyDescent="0.25">
      <c r="A70" s="32" t="s">
        <v>83</v>
      </c>
      <c r="B70" s="32"/>
      <c r="C70" s="32"/>
      <c r="D70" s="32"/>
      <c r="E70" s="32"/>
      <c r="H70" s="21"/>
    </row>
    <row r="71" spans="1:9" ht="78.75" customHeight="1" x14ac:dyDescent="0.25">
      <c r="A71" s="20">
        <v>1</v>
      </c>
      <c r="B71" s="22" t="s">
        <v>84</v>
      </c>
      <c r="C71" s="20" t="s">
        <v>85</v>
      </c>
      <c r="D71" s="34">
        <f>E71*H71*12</f>
        <v>201554.63999999996</v>
      </c>
      <c r="E71" s="35">
        <v>4.3499999999999996</v>
      </c>
      <c r="H71" s="36">
        <f>H16</f>
        <v>3861.2</v>
      </c>
      <c r="I71" s="34">
        <f>D71</f>
        <v>201554.63999999996</v>
      </c>
    </row>
    <row r="72" spans="1:9" ht="70.5" customHeight="1" x14ac:dyDescent="0.25">
      <c r="A72" s="20">
        <v>2</v>
      </c>
      <c r="B72" s="22" t="s">
        <v>86</v>
      </c>
      <c r="C72" s="20" t="s">
        <v>85</v>
      </c>
      <c r="D72" s="34"/>
      <c r="E72" s="35"/>
      <c r="H72" s="36"/>
      <c r="I72" s="34"/>
    </row>
    <row r="73" spans="1:9" ht="67.5" customHeight="1" x14ac:dyDescent="0.25">
      <c r="A73" s="37">
        <v>3</v>
      </c>
      <c r="B73" s="22" t="s">
        <v>87</v>
      </c>
      <c r="C73" s="37" t="s">
        <v>88</v>
      </c>
      <c r="D73" s="34"/>
      <c r="E73" s="35"/>
      <c r="H73" s="36"/>
      <c r="I73" s="34"/>
    </row>
    <row r="74" spans="1:9" ht="30.75" customHeight="1" x14ac:dyDescent="0.25">
      <c r="A74" s="37"/>
      <c r="B74" s="22" t="s">
        <v>89</v>
      </c>
      <c r="C74" s="37"/>
      <c r="D74" s="34"/>
      <c r="E74" s="35"/>
      <c r="H74" s="36"/>
      <c r="I74" s="34"/>
    </row>
    <row r="75" spans="1:9" ht="15" customHeight="1" x14ac:dyDescent="0.25">
      <c r="A75" s="37"/>
      <c r="B75" s="38" t="s">
        <v>90</v>
      </c>
      <c r="C75" s="37"/>
      <c r="D75" s="34"/>
      <c r="E75" s="35"/>
      <c r="H75" s="36"/>
      <c r="I75" s="34"/>
    </row>
    <row r="76" spans="1:9" ht="69.75" customHeight="1" x14ac:dyDescent="0.25">
      <c r="A76" s="37"/>
      <c r="B76" s="38"/>
      <c r="C76" s="37"/>
      <c r="D76" s="34"/>
      <c r="E76" s="35"/>
      <c r="H76" s="36"/>
      <c r="I76" s="34"/>
    </row>
    <row r="77" spans="1:9" ht="69.599999999999994" customHeight="1" x14ac:dyDescent="0.25">
      <c r="A77" s="37"/>
      <c r="B77" s="22" t="s">
        <v>91</v>
      </c>
      <c r="C77" s="37"/>
      <c r="D77" s="34"/>
      <c r="E77" s="35"/>
      <c r="H77" s="36"/>
      <c r="I77" s="34"/>
    </row>
    <row r="78" spans="1:9" ht="54.75" customHeight="1" x14ac:dyDescent="0.25">
      <c r="A78" s="37"/>
      <c r="B78" s="22" t="s">
        <v>92</v>
      </c>
      <c r="C78" s="37"/>
      <c r="D78" s="34"/>
      <c r="E78" s="35"/>
      <c r="H78" s="36"/>
      <c r="I78" s="34"/>
    </row>
    <row r="79" spans="1:9" ht="80.25" customHeight="1" x14ac:dyDescent="0.25">
      <c r="A79" s="20">
        <v>4</v>
      </c>
      <c r="B79" s="22" t="s">
        <v>93</v>
      </c>
      <c r="C79" s="20" t="s">
        <v>94</v>
      </c>
      <c r="D79" s="34"/>
      <c r="E79" s="35"/>
      <c r="H79" s="36"/>
      <c r="I79" s="34"/>
    </row>
    <row r="80" spans="1:9" ht="42.6" customHeight="1" x14ac:dyDescent="0.25">
      <c r="A80" s="20">
        <v>5</v>
      </c>
      <c r="B80" s="22" t="s">
        <v>95</v>
      </c>
      <c r="C80" s="20" t="s">
        <v>96</v>
      </c>
      <c r="D80" s="34"/>
      <c r="E80" s="35"/>
      <c r="H80" s="36"/>
      <c r="I80" s="34"/>
    </row>
    <row r="81" spans="1:9" ht="71.25" customHeight="1" x14ac:dyDescent="0.25">
      <c r="A81" s="20">
        <v>6</v>
      </c>
      <c r="B81" s="22" t="s">
        <v>97</v>
      </c>
      <c r="C81" s="20" t="s">
        <v>98</v>
      </c>
      <c r="D81" s="34"/>
      <c r="E81" s="35"/>
      <c r="H81" s="36"/>
      <c r="I81" s="34"/>
    </row>
    <row r="82" spans="1:9" ht="53.25" customHeight="1" x14ac:dyDescent="0.25">
      <c r="A82" s="20">
        <v>7</v>
      </c>
      <c r="B82" s="22" t="s">
        <v>99</v>
      </c>
      <c r="C82" s="20" t="s">
        <v>56</v>
      </c>
      <c r="D82" s="34"/>
      <c r="E82" s="35"/>
      <c r="H82" s="36"/>
      <c r="I82" s="34"/>
    </row>
    <row r="83" spans="1:9" ht="81" customHeight="1" x14ac:dyDescent="0.25">
      <c r="A83" s="20">
        <v>8</v>
      </c>
      <c r="B83" s="22" t="s">
        <v>100</v>
      </c>
      <c r="C83" s="20" t="s">
        <v>101</v>
      </c>
      <c r="D83" s="34"/>
      <c r="E83" s="35"/>
      <c r="H83" s="36"/>
      <c r="I83" s="34"/>
    </row>
    <row r="84" spans="1:9" ht="106.8" customHeight="1" x14ac:dyDescent="0.25">
      <c r="A84" s="20">
        <v>9</v>
      </c>
      <c r="B84" s="22" t="s">
        <v>102</v>
      </c>
      <c r="C84" s="20" t="s">
        <v>103</v>
      </c>
      <c r="D84" s="34"/>
      <c r="E84" s="35"/>
      <c r="H84" s="36"/>
      <c r="I84" s="34"/>
    </row>
    <row r="85" spans="1:9" ht="57" customHeight="1" x14ac:dyDescent="0.25">
      <c r="A85" s="20">
        <v>10</v>
      </c>
      <c r="B85" s="22" t="s">
        <v>104</v>
      </c>
      <c r="C85" s="20" t="s">
        <v>105</v>
      </c>
      <c r="D85" s="34"/>
      <c r="E85" s="35"/>
      <c r="H85" s="36"/>
      <c r="I85" s="34"/>
    </row>
    <row r="86" spans="1:9" ht="28.8" customHeight="1" x14ac:dyDescent="0.25">
      <c r="A86" s="20">
        <v>11</v>
      </c>
      <c r="B86" s="22" t="s">
        <v>106</v>
      </c>
      <c r="C86" s="20" t="s">
        <v>107</v>
      </c>
      <c r="D86" s="34"/>
      <c r="E86" s="35"/>
      <c r="H86" s="36"/>
      <c r="I86" s="34"/>
    </row>
    <row r="87" spans="1:9" ht="42" customHeight="1" x14ac:dyDescent="0.25">
      <c r="A87" s="20">
        <v>12</v>
      </c>
      <c r="B87" s="22" t="s">
        <v>108</v>
      </c>
      <c r="C87" s="20" t="s">
        <v>109</v>
      </c>
      <c r="D87" s="34"/>
      <c r="E87" s="35"/>
      <c r="H87" s="36"/>
      <c r="I87" s="34"/>
    </row>
    <row r="88" spans="1:9" ht="103.5" customHeight="1" x14ac:dyDescent="0.25">
      <c r="A88" s="20">
        <v>13</v>
      </c>
      <c r="B88" s="22" t="s">
        <v>110</v>
      </c>
      <c r="C88" s="20" t="s">
        <v>111</v>
      </c>
      <c r="D88" s="34"/>
      <c r="E88" s="35"/>
      <c r="H88" s="36"/>
      <c r="I88" s="34"/>
    </row>
    <row r="89" spans="1:9" ht="78.75" hidden="1" customHeight="1" x14ac:dyDescent="0.25">
      <c r="A89" s="20" t="s">
        <v>112</v>
      </c>
      <c r="B89" s="22" t="s">
        <v>113</v>
      </c>
      <c r="C89" s="20" t="s">
        <v>114</v>
      </c>
      <c r="D89" s="34"/>
      <c r="E89" s="35"/>
      <c r="H89" s="36"/>
      <c r="I89" s="34"/>
    </row>
    <row r="90" spans="1:9" ht="54.6" customHeight="1" x14ac:dyDescent="0.25">
      <c r="A90" s="20">
        <v>14</v>
      </c>
      <c r="B90" s="22" t="s">
        <v>115</v>
      </c>
      <c r="C90" s="20" t="s">
        <v>116</v>
      </c>
      <c r="D90" s="26">
        <f>E90*H90*12</f>
        <v>1853.3760000000002</v>
      </c>
      <c r="E90" s="27">
        <v>0.04</v>
      </c>
      <c r="H90" s="28">
        <f>H16</f>
        <v>3861.2</v>
      </c>
      <c r="I90" s="26">
        <f>D90</f>
        <v>1853.3760000000002</v>
      </c>
    </row>
    <row r="91" spans="1:9" x14ac:dyDescent="0.25">
      <c r="A91" s="32" t="s">
        <v>117</v>
      </c>
      <c r="B91" s="32"/>
      <c r="C91" s="32"/>
      <c r="D91" s="32"/>
      <c r="E91" s="32"/>
      <c r="H91" s="21"/>
    </row>
    <row r="92" spans="1:9" ht="30.6" customHeight="1" x14ac:dyDescent="0.25">
      <c r="A92" s="20">
        <v>1</v>
      </c>
      <c r="B92" s="22" t="s">
        <v>118</v>
      </c>
      <c r="C92" s="20" t="s">
        <v>119</v>
      </c>
      <c r="D92" s="26">
        <f>E92*H92*12</f>
        <v>185337.59999999998</v>
      </c>
      <c r="E92" s="27">
        <v>4</v>
      </c>
      <c r="H92" s="28">
        <f>H16</f>
        <v>3861.2</v>
      </c>
      <c r="I92" s="26">
        <f>D92</f>
        <v>185337.59999999998</v>
      </c>
    </row>
    <row r="93" spans="1:9" ht="20.399999999999999" customHeight="1" x14ac:dyDescent="0.25">
      <c r="A93" s="33" t="s">
        <v>122</v>
      </c>
      <c r="B93" s="33"/>
      <c r="C93" s="33"/>
      <c r="D93" s="30">
        <f>D16+D21+D23+D26+D28+D42+D48+D54+D56+D63+D68+D71+D90+D92</f>
        <v>1261222.3679999998</v>
      </c>
      <c r="E93" s="24"/>
      <c r="H93" s="21">
        <f>27.22*3861.2*12</f>
        <v>1261222.3679999998</v>
      </c>
      <c r="I93" s="30">
        <f>I16+I21+I23+I26+I28+I42+I48+I54+I56+I63+I68+I71+I90+I92</f>
        <v>1261222.3679999998</v>
      </c>
    </row>
  </sheetData>
  <mergeCells count="62">
    <mergeCell ref="A2:E2"/>
    <mergeCell ref="A3:E3"/>
    <mergeCell ref="A4:E4"/>
    <mergeCell ref="B6:C6"/>
    <mergeCell ref="A15:E15"/>
    <mergeCell ref="D16:D20"/>
    <mergeCell ref="E16:E20"/>
    <mergeCell ref="H16:H20"/>
    <mergeCell ref="A22:E22"/>
    <mergeCell ref="D23:D25"/>
    <mergeCell ref="E23:E25"/>
    <mergeCell ref="H23:H25"/>
    <mergeCell ref="A27:E27"/>
    <mergeCell ref="A28:C28"/>
    <mergeCell ref="D28:D40"/>
    <mergeCell ref="E28:E40"/>
    <mergeCell ref="H28:H40"/>
    <mergeCell ref="A34:C34"/>
    <mergeCell ref="A41:E41"/>
    <mergeCell ref="A42:C42"/>
    <mergeCell ref="D42:D47"/>
    <mergeCell ref="E42:E47"/>
    <mergeCell ref="H42:H47"/>
    <mergeCell ref="A48:C48"/>
    <mergeCell ref="D48:D53"/>
    <mergeCell ref="E48:E53"/>
    <mergeCell ref="H48:H53"/>
    <mergeCell ref="A54:C54"/>
    <mergeCell ref="D54:D55"/>
    <mergeCell ref="E54:E55"/>
    <mergeCell ref="H54:H55"/>
    <mergeCell ref="H68:H69"/>
    <mergeCell ref="A70:E70"/>
    <mergeCell ref="A56:C56"/>
    <mergeCell ref="D56:D62"/>
    <mergeCell ref="E56:E62"/>
    <mergeCell ref="H56:H62"/>
    <mergeCell ref="A63:C63"/>
    <mergeCell ref="D63:D66"/>
    <mergeCell ref="E63:E66"/>
    <mergeCell ref="H63:H66"/>
    <mergeCell ref="C73:C78"/>
    <mergeCell ref="B75:B76"/>
    <mergeCell ref="A67:E67"/>
    <mergeCell ref="D68:D69"/>
    <mergeCell ref="E68:E69"/>
    <mergeCell ref="A91:E91"/>
    <mergeCell ref="A93:C93"/>
    <mergeCell ref="I16:I20"/>
    <mergeCell ref="I23:I25"/>
    <mergeCell ref="I28:I40"/>
    <mergeCell ref="I42:I47"/>
    <mergeCell ref="I48:I53"/>
    <mergeCell ref="I54:I55"/>
    <mergeCell ref="I56:I62"/>
    <mergeCell ref="I63:I66"/>
    <mergeCell ref="I68:I69"/>
    <mergeCell ref="I71:I89"/>
    <mergeCell ref="D71:D89"/>
    <mergeCell ref="E71:E89"/>
    <mergeCell ref="H71:H89"/>
    <mergeCell ref="A73:A78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2 А</vt:lpstr>
      <vt:lpstr>'Юбилейный 2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2022-12-27T07:00:10Z</cp:lastPrinted>
  <dcterms:created xsi:type="dcterms:W3CDTF">2018-12-12T05:07:34Z</dcterms:created>
  <dcterms:modified xsi:type="dcterms:W3CDTF">2023-01-13T06:26:47Z</dcterms:modified>
</cp:coreProperties>
</file>