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980" yWindow="4890" windowWidth="19200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28" i="1" l="1"/>
  <c r="C26" i="1"/>
  <c r="E26" i="1"/>
  <c r="G26" i="1"/>
  <c r="H26" i="1"/>
  <c r="I26" i="1"/>
  <c r="B26" i="1"/>
  <c r="I17" i="1"/>
  <c r="I15" i="1"/>
  <c r="I19" i="1"/>
  <c r="I11" i="1"/>
  <c r="I7" i="1"/>
  <c r="I13" i="1"/>
  <c r="I25" i="1" l="1"/>
  <c r="I23" i="1" l="1"/>
  <c r="I21" i="1"/>
  <c r="I9" i="1"/>
  <c r="I5" i="1"/>
</calcChain>
</file>

<file path=xl/sharedStrings.xml><?xml version="1.0" encoding="utf-8"?>
<sst xmlns="http://schemas.openxmlformats.org/spreadsheetml/2006/main" count="25" uniqueCount="25">
  <si>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</si>
  <si>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</si>
  <si>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</si>
  <si>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</si>
  <si>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</si>
  <si>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</si>
  <si>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</si>
  <si>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</si>
  <si>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</si>
  <si>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</si>
  <si>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</si>
  <si>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</si>
  <si>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</si>
  <si>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>Юбилейный, 2 А</t>
  </si>
  <si>
    <t>ХВ на содержание о/и</t>
  </si>
  <si>
    <t>Горячая вода на  содержание о/и</t>
  </si>
  <si>
    <t xml:space="preserve">Платежеспособность  - </t>
  </si>
  <si>
    <t>Аренда общего имущества МКД - 7,2 т.руб.</t>
  </si>
  <si>
    <t xml:space="preserve">Сведения за 2022 год о начислении платы за жилищные услуги. </t>
  </si>
  <si>
    <t>Отведение сточных вод на  содержание о/и</t>
  </si>
  <si>
    <t>ХВ повышающий коэффициент</t>
  </si>
  <si>
    <t>ГВ повышающий коэффициент</t>
  </si>
  <si>
    <t>Установка ОДПУ по ХВС</t>
  </si>
  <si>
    <t>Взнос на кап. ремонт</t>
  </si>
  <si>
    <t>Пени кап.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</si>
</sst>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"/>
    <numFmt numFmtId="166" formatCode="#,##0.0"/>
    <numFmt numFmtId="167" formatCode="#,##0.0000"/>
    <numFmt numFmtId="168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3" fillId="0" borderId="0" xfId="0" applyFont="1"/>
    <xf numFmtId="0" fontId="3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4" fillId="2" borderId="4" xfId="1" applyNumberFormat="1" applyFont="1" applyFill="1" applyBorder="1" applyAlignment="1">
      <alignment horizontal="center" vertical="top"/>
    </xf>
    <xf numFmtId="165" fontId="4" fillId="2" borderId="4" xfId="1" applyNumberFormat="1" applyFont="1" applyFill="1" applyBorder="1" applyAlignment="1">
      <alignment horizontal="center" vertical="top"/>
    </xf>
    <xf numFmtId="4" fontId="4" fillId="2" borderId="4" xfId="2" applyNumberFormat="1" applyFont="1" applyFill="1" applyBorder="1" applyAlignment="1">
      <alignment horizontal="center" vertical="top"/>
    </xf>
    <xf numFmtId="166" fontId="4" fillId="2" borderId="4" xfId="2" applyNumberFormat="1" applyFont="1" applyFill="1" applyBorder="1" applyAlignment="1">
      <alignment horizontal="center" vertical="top"/>
    </xf>
    <xf numFmtId="0" fontId="4" fillId="2" borderId="4" xfId="2" applyNumberFormat="1" applyFont="1" applyFill="1" applyBorder="1" applyAlignment="1">
      <alignment horizontal="center" vertical="top"/>
    </xf>
    <xf numFmtId="4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/>
    <xf numFmtId="0" fontId="2" fillId="0" borderId="0" xfId="0" applyFont="1"/>
    <xf numFmtId="168" fontId="5" fillId="0" borderId="0" xfId="0" applyNumberFormat="1" applyFont="1"/>
    <xf numFmtId="4" fontId="5" fillId="0" borderId="0" xfId="0" applyNumberFormat="1" applyFont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4" fontId="4" fillId="2" borderId="13" xfId="1" applyNumberFormat="1" applyFont="1" applyFill="1" applyBorder="1" applyAlignment="1">
      <alignment horizontal="center" vertical="top"/>
    </xf>
    <xf numFmtId="164" fontId="3" fillId="2" borderId="13" xfId="0" applyNumberFormat="1" applyFont="1" applyFill="1" applyBorder="1" applyAlignment="1">
      <alignment horizontal="center" vertical="top"/>
    </xf>
    <xf numFmtId="4" fontId="3" fillId="2" borderId="13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vertical="center" wrapText="1"/>
    </xf>
    <xf numFmtId="0" fontId="5" fillId="0" borderId="14" xfId="0" applyFont="1" applyBorder="1"/>
    <xf numFmtId="0" fontId="3" fillId="0" borderId="15" xfId="0" applyFont="1" applyBorder="1"/>
    <xf numFmtId="4" fontId="3" fillId="0" borderId="0" xfId="0" applyNumberFormat="1" applyFont="1"/>
    <xf numFmtId="4" fontId="0" fillId="0" borderId="0" xfId="0" applyNumberFormat="1"/>
    <xf numFmtId="0" fontId="6" fillId="0" borderId="11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6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4" fontId="4" fillId="2" borderId="17" xfId="2" applyNumberFormat="1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/>
    </xf>
    <xf numFmtId="167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left"/>
    </xf>
    <xf numFmtId="4" fontId="5" fillId="0" borderId="18" xfId="0" applyNumberFormat="1" applyFont="1" applyFill="1" applyBorder="1" applyAlignment="1">
      <alignment horizontal="center"/>
    </xf>
    <xf numFmtId="4" fontId="5" fillId="0" borderId="19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topLeftCell="A22" zoomScaleNormal="100" workbookViewId="0">
      <selection activeCell="K14" sqref="K14"/>
    </sheetView>
  </sheetViews>
  <sheetFormatPr defaultRowHeight="16.5" x14ac:dyDescent="0.25"/>
  <cols>
    <col min="1" max="1" width="21.7109375" style="1" customWidth="1"/>
    <col min="2" max="2" width="17.5703125" style="1" customWidth="1"/>
    <col min="3" max="3" width="16.7109375" style="1" customWidth="1"/>
    <col min="4" max="4" width="17.42578125" style="1" customWidth="1"/>
    <col min="5" max="5" width="18" style="1" customWidth="1"/>
    <col min="6" max="7" width="16.7109375" style="1" customWidth="1"/>
    <col min="8" max="8" width="15.42578125" style="1" customWidth="1"/>
    <col min="9" max="9" width="16" style="1" customWidth="1"/>
    <col min="10" max="10" width="12.42578125" style="1" customWidth="1"/>
    <col min="11" max="11" width="10" bestFit="1" customWidth="1"/>
  </cols>
  <sheetData>
    <row r="1" spans="1:11" s="17" customFormat="1" x14ac:dyDescent="0.25">
      <c r="A1" s="16"/>
      <c r="B1" s="35" t="s">
        <v>18</v>
      </c>
      <c r="C1" s="35"/>
      <c r="D1" s="35"/>
      <c r="E1" s="35"/>
      <c r="F1" s="35"/>
      <c r="G1" s="35"/>
      <c r="H1" s="35"/>
      <c r="I1" s="16"/>
      <c r="J1" s="16"/>
    </row>
    <row r="2" spans="1:11" ht="17.25" thickBot="1" x14ac:dyDescent="0.3">
      <c r="B2" s="15"/>
      <c r="C2" s="15"/>
      <c r="D2" s="15"/>
      <c r="E2" s="15"/>
      <c r="F2" s="15"/>
      <c r="G2" s="15"/>
      <c r="H2" s="15"/>
    </row>
    <row r="3" spans="1:11" ht="50.25" thickBot="1" x14ac:dyDescent="0.3">
      <c r="A3" s="28" t="s">
        <v>0</v>
      </c>
      <c r="B3" s="20" t="s">
        <v>1</v>
      </c>
      <c r="C3" s="21" t="s">
        <v>2</v>
      </c>
      <c r="D3" s="21" t="s">
        <v>12</v>
      </c>
      <c r="E3" s="21" t="s">
        <v>3</v>
      </c>
      <c r="F3" s="21" t="s">
        <v>4</v>
      </c>
      <c r="G3" s="21" t="s">
        <v>5</v>
      </c>
      <c r="H3" s="21" t="s">
        <v>6</v>
      </c>
      <c r="I3" s="22" t="s">
        <v>7</v>
      </c>
    </row>
    <row r="4" spans="1:11" s="17" customFormat="1" ht="18.600000000000001" customHeight="1" x14ac:dyDescent="0.25">
      <c r="A4" s="29" t="s">
        <v>13</v>
      </c>
      <c r="B4" s="33" t="s">
        <v>14</v>
      </c>
      <c r="C4" s="33"/>
      <c r="D4" s="33"/>
      <c r="E4" s="33"/>
      <c r="F4" s="33"/>
      <c r="G4" s="33"/>
      <c r="H4" s="33"/>
      <c r="I4" s="34"/>
      <c r="J4" s="16"/>
    </row>
    <row r="5" spans="1:11" ht="18.600000000000001" customHeight="1" x14ac:dyDescent="0.25">
      <c r="A5" s="30"/>
      <c r="B5" s="24">
        <v>1789.2799999999997</v>
      </c>
      <c r="C5" s="2">
        <v>4462.8999999999996</v>
      </c>
      <c r="D5" s="2">
        <v>197.13456199999999</v>
      </c>
      <c r="E5" s="2">
        <v>4462.8999999999996</v>
      </c>
      <c r="F5" s="2"/>
      <c r="G5" s="2"/>
      <c r="H5" s="3">
        <v>4343.6499999999996</v>
      </c>
      <c r="I5" s="23">
        <f>B5+C5-H5</f>
        <v>1908.5299999999997</v>
      </c>
      <c r="J5" s="31"/>
      <c r="K5" s="32"/>
    </row>
    <row r="6" spans="1:11" ht="18.600000000000001" customHeight="1" x14ac:dyDescent="0.25">
      <c r="A6" s="30"/>
      <c r="B6" s="39" t="s">
        <v>20</v>
      </c>
      <c r="C6" s="40"/>
      <c r="D6" s="40"/>
      <c r="E6" s="40"/>
      <c r="F6" s="40"/>
      <c r="G6" s="40"/>
      <c r="H6" s="40"/>
      <c r="I6" s="41"/>
    </row>
    <row r="7" spans="1:11" ht="18.600000000000001" customHeight="1" x14ac:dyDescent="0.25">
      <c r="A7" s="30"/>
      <c r="B7" s="25">
        <v>5042.42</v>
      </c>
      <c r="C7" s="4"/>
      <c r="D7" s="5"/>
      <c r="E7" s="4"/>
      <c r="F7" s="5"/>
      <c r="G7" s="4"/>
      <c r="H7" s="3">
        <v>1147.0899999999999</v>
      </c>
      <c r="I7" s="23">
        <f>B7+C7-H7</f>
        <v>3895.33</v>
      </c>
    </row>
    <row r="8" spans="1:11" ht="18.600000000000001" customHeight="1" x14ac:dyDescent="0.25">
      <c r="A8" s="30"/>
      <c r="B8" s="39" t="s">
        <v>15</v>
      </c>
      <c r="C8" s="40"/>
      <c r="D8" s="40"/>
      <c r="E8" s="40"/>
      <c r="F8" s="40"/>
      <c r="G8" s="40"/>
      <c r="H8" s="40"/>
      <c r="I8" s="41"/>
    </row>
    <row r="9" spans="1:11" ht="18.600000000000001" customHeight="1" x14ac:dyDescent="0.25">
      <c r="A9" s="30"/>
      <c r="B9" s="25">
        <v>15242.38</v>
      </c>
      <c r="C9" s="4">
        <v>46133.51</v>
      </c>
      <c r="D9" s="5">
        <v>197.13456099999999</v>
      </c>
      <c r="E9" s="4">
        <v>46133.51</v>
      </c>
      <c r="F9" s="5"/>
      <c r="G9" s="4"/>
      <c r="H9" s="3">
        <v>43391.53</v>
      </c>
      <c r="I9" s="23">
        <f>B9+C9-H9</f>
        <v>17984.36</v>
      </c>
    </row>
    <row r="10" spans="1:11" ht="18.600000000000001" customHeight="1" x14ac:dyDescent="0.25">
      <c r="A10" s="30"/>
      <c r="B10" s="39" t="s">
        <v>21</v>
      </c>
      <c r="C10" s="40"/>
      <c r="D10" s="40"/>
      <c r="E10" s="40"/>
      <c r="F10" s="40"/>
      <c r="G10" s="40"/>
      <c r="H10" s="40"/>
      <c r="I10" s="41"/>
    </row>
    <row r="11" spans="1:11" ht="18.600000000000001" customHeight="1" x14ac:dyDescent="0.25">
      <c r="A11" s="30"/>
      <c r="B11" s="25">
        <v>31394.05</v>
      </c>
      <c r="C11" s="4"/>
      <c r="D11" s="5"/>
      <c r="E11" s="4"/>
      <c r="F11" s="5"/>
      <c r="G11" s="4"/>
      <c r="H11" s="3">
        <v>7272.78</v>
      </c>
      <c r="I11" s="23">
        <f>B11+C11-H11</f>
        <v>24121.27</v>
      </c>
    </row>
    <row r="12" spans="1:11" ht="18.600000000000001" customHeight="1" x14ac:dyDescent="0.25">
      <c r="A12" s="30"/>
      <c r="B12" s="39" t="s">
        <v>19</v>
      </c>
      <c r="C12" s="40"/>
      <c r="D12" s="40"/>
      <c r="E12" s="40"/>
      <c r="F12" s="40"/>
      <c r="G12" s="40"/>
      <c r="H12" s="40"/>
      <c r="I12" s="41"/>
    </row>
    <row r="13" spans="1:11" ht="18.600000000000001" customHeight="1" x14ac:dyDescent="0.25">
      <c r="A13" s="30"/>
      <c r="B13" s="25"/>
      <c r="C13" s="4">
        <v>1373.69</v>
      </c>
      <c r="D13" s="5">
        <v>32.855761000000001</v>
      </c>
      <c r="E13" s="4">
        <v>1373.69</v>
      </c>
      <c r="F13" s="5"/>
      <c r="G13" s="4"/>
      <c r="H13" s="3">
        <v>143.55000000000001</v>
      </c>
      <c r="I13" s="23">
        <f>B13+C13-H13</f>
        <v>1230.1400000000001</v>
      </c>
    </row>
    <row r="14" spans="1:11" ht="18.600000000000001" customHeight="1" x14ac:dyDescent="0.25">
      <c r="A14" s="30"/>
      <c r="B14" s="39" t="s">
        <v>23</v>
      </c>
      <c r="C14" s="40"/>
      <c r="D14" s="40"/>
      <c r="E14" s="40"/>
      <c r="F14" s="40"/>
      <c r="G14" s="40"/>
      <c r="H14" s="40"/>
      <c r="I14" s="41"/>
    </row>
    <row r="15" spans="1:11" ht="18.600000000000001" customHeight="1" x14ac:dyDescent="0.25">
      <c r="A15" s="30"/>
      <c r="B15" s="25">
        <v>223937.12</v>
      </c>
      <c r="C15" s="4">
        <v>398256.54</v>
      </c>
      <c r="D15" s="5">
        <v>46308.9</v>
      </c>
      <c r="E15" s="4">
        <v>398256.54</v>
      </c>
      <c r="F15" s="5"/>
      <c r="G15" s="4"/>
      <c r="H15" s="3">
        <v>400969.19</v>
      </c>
      <c r="I15" s="23">
        <f>B15+C15-H15</f>
        <v>221224.46999999991</v>
      </c>
    </row>
    <row r="16" spans="1:11" ht="18.600000000000001" customHeight="1" x14ac:dyDescent="0.25">
      <c r="A16" s="30"/>
      <c r="B16" s="36" t="s">
        <v>24</v>
      </c>
      <c r="C16" s="36"/>
      <c r="D16" s="36"/>
      <c r="E16" s="36"/>
      <c r="F16" s="36"/>
      <c r="G16" s="36"/>
      <c r="H16" s="36"/>
      <c r="I16" s="43"/>
    </row>
    <row r="17" spans="1:11" ht="18.600000000000001" customHeight="1" x14ac:dyDescent="0.25">
      <c r="A17" s="30"/>
      <c r="B17" s="26">
        <v>67846.81</v>
      </c>
      <c r="C17" s="6">
        <v>18456.23</v>
      </c>
      <c r="D17" s="7"/>
      <c r="E17" s="6">
        <v>20360.830000000002</v>
      </c>
      <c r="F17" s="8"/>
      <c r="G17" s="8">
        <v>-1904.6</v>
      </c>
      <c r="H17" s="3">
        <v>10478.81</v>
      </c>
      <c r="I17" s="23">
        <f>B17+C17-H17</f>
        <v>75824.23</v>
      </c>
      <c r="J17" s="31"/>
      <c r="K17" s="32"/>
    </row>
    <row r="18" spans="1:11" ht="18.600000000000001" customHeight="1" x14ac:dyDescent="0.25">
      <c r="A18" s="30"/>
      <c r="B18" s="39" t="s">
        <v>22</v>
      </c>
      <c r="C18" s="40"/>
      <c r="D18" s="40"/>
      <c r="E18" s="40"/>
      <c r="F18" s="40"/>
      <c r="G18" s="40"/>
      <c r="H18" s="40"/>
      <c r="I18" s="41"/>
    </row>
    <row r="19" spans="1:11" ht="18.600000000000001" customHeight="1" x14ac:dyDescent="0.25">
      <c r="A19" s="30"/>
      <c r="B19" s="25">
        <v>2556.58</v>
      </c>
      <c r="C19" s="4">
        <v>13430.21</v>
      </c>
      <c r="D19" s="5">
        <v>46308.9</v>
      </c>
      <c r="E19" s="4">
        <v>13430.21</v>
      </c>
      <c r="F19" s="5"/>
      <c r="G19" s="4"/>
      <c r="H19" s="3">
        <v>12555.02</v>
      </c>
      <c r="I19" s="23">
        <f>B19+C19-H19</f>
        <v>3431.7699999999986</v>
      </c>
    </row>
    <row r="20" spans="1:11" ht="18.600000000000001" customHeight="1" x14ac:dyDescent="0.25">
      <c r="A20" s="30"/>
      <c r="B20" s="36" t="s">
        <v>8</v>
      </c>
      <c r="C20" s="36"/>
      <c r="D20" s="36"/>
      <c r="E20" s="36"/>
      <c r="F20" s="36"/>
      <c r="G20" s="36"/>
      <c r="H20" s="36"/>
      <c r="I20" s="43"/>
    </row>
    <row r="21" spans="1:11" ht="18.600000000000001" customHeight="1" x14ac:dyDescent="0.25">
      <c r="A21" s="30"/>
      <c r="B21" s="26">
        <v>384333.1</v>
      </c>
      <c r="C21" s="6">
        <v>1043534.63</v>
      </c>
      <c r="D21" s="7">
        <v>46308.9</v>
      </c>
      <c r="E21" s="6">
        <v>1057232.6299999999</v>
      </c>
      <c r="F21" s="8"/>
      <c r="G21" s="8"/>
      <c r="H21" s="3">
        <v>1004430.36</v>
      </c>
      <c r="I21" s="23">
        <f>B21+C21-H21</f>
        <v>423437.37</v>
      </c>
      <c r="J21" s="31"/>
      <c r="K21" s="32"/>
    </row>
    <row r="22" spans="1:11" ht="18.600000000000001" customHeight="1" x14ac:dyDescent="0.25">
      <c r="A22" s="30"/>
      <c r="B22" s="36" t="s">
        <v>9</v>
      </c>
      <c r="C22" s="37"/>
      <c r="D22" s="37"/>
      <c r="E22" s="37"/>
      <c r="F22" s="37"/>
      <c r="G22" s="37"/>
      <c r="H22" s="37"/>
      <c r="I22" s="38"/>
    </row>
    <row r="23" spans="1:11" ht="18.600000000000001" customHeight="1" x14ac:dyDescent="0.25">
      <c r="A23" s="30"/>
      <c r="B23" s="27">
        <v>7777.59</v>
      </c>
      <c r="C23" s="9"/>
      <c r="D23" s="7"/>
      <c r="E23" s="9"/>
      <c r="F23" s="10"/>
      <c r="G23" s="11"/>
      <c r="H23" s="3">
        <v>2890.47</v>
      </c>
      <c r="I23" s="23">
        <f>B23+C23-H23</f>
        <v>4887.1200000000008</v>
      </c>
      <c r="J23" s="31"/>
      <c r="K23" s="32"/>
    </row>
    <row r="24" spans="1:11" ht="18.600000000000001" customHeight="1" x14ac:dyDescent="0.25">
      <c r="A24" s="30"/>
      <c r="B24" s="36" t="s">
        <v>10</v>
      </c>
      <c r="C24" s="42"/>
      <c r="D24" s="42"/>
      <c r="E24" s="42"/>
      <c r="F24" s="42"/>
      <c r="G24" s="42"/>
      <c r="H24" s="42"/>
      <c r="I24" s="38"/>
    </row>
    <row r="25" spans="1:11" ht="18.600000000000001" customHeight="1" thickBot="1" x14ac:dyDescent="0.3">
      <c r="A25" s="30"/>
      <c r="B25" s="46">
        <v>84817.419999999984</v>
      </c>
      <c r="C25" s="47">
        <v>203296.7</v>
      </c>
      <c r="D25" s="48">
        <v>46308.9</v>
      </c>
      <c r="E25" s="47">
        <v>203296.7</v>
      </c>
      <c r="F25" s="49"/>
      <c r="G25" s="50"/>
      <c r="H25" s="44">
        <v>196822.18</v>
      </c>
      <c r="I25" s="45">
        <f t="shared" ref="I25" si="0">B25+C25-H25</f>
        <v>91291.94</v>
      </c>
      <c r="J25" s="31"/>
      <c r="K25" s="32"/>
    </row>
    <row r="26" spans="1:11" s="17" customFormat="1" ht="18.600000000000001" customHeight="1" thickBot="1" x14ac:dyDescent="0.3">
      <c r="A26" s="51" t="s">
        <v>11</v>
      </c>
      <c r="B26" s="52">
        <f>B23+B21+B9+B5+B25+B7+B11+B13+B15+B17+B19</f>
        <v>824736.74999999988</v>
      </c>
      <c r="C26" s="52">
        <f t="shared" ref="C26:I26" si="1">C23+C21+C9+C5+C25+C7+C11+C13+C15+C17+C19</f>
        <v>1728944.4099999997</v>
      </c>
      <c r="D26" s="52"/>
      <c r="E26" s="52">
        <f t="shared" si="1"/>
        <v>1744547.0099999998</v>
      </c>
      <c r="F26" s="52"/>
      <c r="G26" s="52">
        <f t="shared" si="1"/>
        <v>-1904.6</v>
      </c>
      <c r="H26" s="52">
        <f t="shared" si="1"/>
        <v>1684444.63</v>
      </c>
      <c r="I26" s="53">
        <f t="shared" si="1"/>
        <v>869236.53</v>
      </c>
      <c r="J26" s="16"/>
    </row>
    <row r="27" spans="1:11" ht="18.600000000000001" customHeight="1" x14ac:dyDescent="0.25">
      <c r="A27" s="12" t="s">
        <v>17</v>
      </c>
      <c r="B27" s="13"/>
      <c r="C27" s="13"/>
      <c r="D27" s="13"/>
      <c r="E27" s="13"/>
      <c r="F27" s="13"/>
      <c r="G27" s="13"/>
      <c r="H27" s="13"/>
      <c r="I27" s="14"/>
    </row>
    <row r="28" spans="1:11" s="17" customFormat="1" ht="18.600000000000001" customHeight="1" x14ac:dyDescent="0.25">
      <c r="A28" s="16" t="s">
        <v>16</v>
      </c>
      <c r="B28" s="18">
        <f>H26/(B26+C26)</f>
        <v>0.65961430752772598</v>
      </c>
      <c r="C28" s="16"/>
      <c r="D28" s="19"/>
      <c r="E28" s="16"/>
      <c r="F28" s="16"/>
      <c r="G28" s="16"/>
      <c r="H28" s="16"/>
      <c r="I28" s="16"/>
      <c r="J28" s="16"/>
    </row>
    <row r="29" spans="1:11" ht="15" customHeight="1" x14ac:dyDescent="0.25"/>
    <row r="30" spans="1:11" ht="15" customHeight="1" x14ac:dyDescent="0.25"/>
    <row r="31" spans="1:11" ht="15" customHeight="1" x14ac:dyDescent="0.25"/>
    <row r="35" ht="15" customHeight="1" x14ac:dyDescent="0.25"/>
    <row r="38" ht="15" customHeight="1" x14ac:dyDescent="0.25"/>
    <row r="40" ht="15" customHeight="1" x14ac:dyDescent="0.25"/>
    <row r="41" ht="15" customHeight="1" x14ac:dyDescent="0.25"/>
    <row r="44" ht="15" customHeight="1" x14ac:dyDescent="0.25"/>
    <row r="46" ht="15" customHeight="1" x14ac:dyDescent="0.25"/>
    <row r="47" ht="15" customHeight="1" x14ac:dyDescent="0.25"/>
    <row r="49" ht="15" customHeight="1" x14ac:dyDescent="0.25"/>
    <row r="50" ht="15" customHeight="1" x14ac:dyDescent="0.25"/>
    <row r="52" ht="15" customHeight="1" x14ac:dyDescent="0.25"/>
    <row r="53" ht="15" customHeight="1" x14ac:dyDescent="0.25"/>
    <row r="55" ht="15" customHeight="1" x14ac:dyDescent="0.25"/>
    <row r="56" ht="15" customHeight="1" x14ac:dyDescent="0.25"/>
  </sheetData>
  <mergeCells count="12">
    <mergeCell ref="B4:I4"/>
    <mergeCell ref="B1:H1"/>
    <mergeCell ref="B22:I22"/>
    <mergeCell ref="B8:I8"/>
    <mergeCell ref="B24:I24"/>
    <mergeCell ref="B20:I20"/>
    <mergeCell ref="B12:I12"/>
    <mergeCell ref="B6:I6"/>
    <mergeCell ref="B10:I10"/>
    <mergeCell ref="B18:I18"/>
    <mergeCell ref="B14:I14"/>
    <mergeCell ref="B16:I1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2023-02-22T01:28:30Z</dcterms:modified>
</cp:coreProperties>
</file>