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4" i="1" l="1"/>
  <c r="E24" i="1"/>
  <c r="G24" i="1"/>
  <c r="H24" i="1"/>
  <c r="I24" i="1"/>
  <c r="B24" i="1"/>
  <c r="I13" i="1"/>
  <c r="I9" i="1"/>
  <c r="I15" i="1"/>
  <c r="I23" i="1" l="1"/>
  <c r="I11" i="1" l="1"/>
  <c r="I17" i="1"/>
  <c r="B25" i="1" l="1"/>
  <c r="I19" i="1"/>
  <c r="I7" i="1"/>
  <c r="I21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<sst xmlns="http://schemas.openxmlformats.org/spreadsheetml/2006/main" count="23" uniqueCount="23">
  <si>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</si>
  <si>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</si>
  <si>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</si>
  <si>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</si>
  <si>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</si>
  <si>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</si>
  <si>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</si>
  <si>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</si>
  <si>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</si>
  <si>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</si>
  <si>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</si>
  <si>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</si>
  <si>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</si>
  <si>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</si>
  <si>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</si>
  <si>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</si>
  <si>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</si>
  <si>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7</t>
  </si>
  <si>
    <t>Аренда общего имущества МКД - 3,6 т.руб.</t>
  </si>
  <si>
    <t xml:space="preserve">Сведения за 2021 год о начислении платы за жилищные услуги. </t>
  </si>
  <si>
    <t>Отведение сточных вод на содржание о/и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</si>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</sst>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2" zoomScale="85" zoomScaleNormal="85" workbookViewId="0">
      <selection activeCell="B6" sqref="B6:I6"/>
    </sheetView>
  </sheetViews>
  <sheetFormatPr defaultRowHeight="15" x14ac:dyDescent="0.25"/>
  <cols>
    <col min="1" max="1" width="26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9" ht="16.5" x14ac:dyDescent="0.25">
      <c r="A1" s="3"/>
      <c r="B1" s="54" t="s">
        <v>19</v>
      </c>
      <c r="C1" s="54"/>
      <c r="D1" s="54"/>
      <c r="E1" s="54"/>
      <c r="F1" s="54"/>
      <c r="G1" s="54"/>
      <c r="H1" s="54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0" t="s">
        <v>0</v>
      </c>
      <c r="B3" s="43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51" t="s">
        <v>8</v>
      </c>
    </row>
    <row r="4" spans="1:9" ht="12.75" customHeight="1" x14ac:dyDescent="0.25">
      <c r="A4" s="41"/>
      <c r="B4" s="44"/>
      <c r="C4" s="47"/>
      <c r="D4" s="47"/>
      <c r="E4" s="47"/>
      <c r="F4" s="47"/>
      <c r="G4" s="47"/>
      <c r="H4" s="47"/>
      <c r="I4" s="52"/>
    </row>
    <row r="5" spans="1:9" ht="25.5" customHeight="1" thickBot="1" x14ac:dyDescent="0.3">
      <c r="A5" s="42"/>
      <c r="B5" s="45"/>
      <c r="C5" s="48"/>
      <c r="D5" s="48"/>
      <c r="E5" s="48"/>
      <c r="F5" s="48"/>
      <c r="G5" s="48"/>
      <c r="H5" s="48"/>
      <c r="I5" s="53"/>
    </row>
    <row r="6" spans="1:9" ht="19.5" customHeight="1" x14ac:dyDescent="0.25">
      <c r="A6" s="19" t="s">
        <v>17</v>
      </c>
      <c r="B6" s="49" t="s">
        <v>13</v>
      </c>
      <c r="C6" s="49"/>
      <c r="D6" s="49"/>
      <c r="E6" s="49"/>
      <c r="F6" s="49"/>
      <c r="G6" s="49"/>
      <c r="H6" s="49"/>
      <c r="I6" s="50"/>
    </row>
    <row r="7" spans="1:9" ht="19.5" customHeight="1" x14ac:dyDescent="0.25">
      <c r="A7" s="20"/>
      <c r="B7" s="17">
        <v>1092.3600000000001</v>
      </c>
      <c r="C7" s="8">
        <v>3591.59</v>
      </c>
      <c r="D7" s="8">
        <v>158.624808</v>
      </c>
      <c r="E7" s="9">
        <v>3591.59</v>
      </c>
      <c r="F7" s="9"/>
      <c r="G7" s="10"/>
      <c r="H7" s="9">
        <v>3398.22</v>
      </c>
      <c r="I7" s="16">
        <f>SUM(B7+C7-H7)</f>
        <v>1285.7300000000009</v>
      </c>
    </row>
    <row r="8" spans="1:9" ht="19.5" customHeight="1" x14ac:dyDescent="0.25">
      <c r="A8" s="20"/>
      <c r="B8" s="35" t="s">
        <v>21</v>
      </c>
      <c r="C8" s="35"/>
      <c r="D8" s="35"/>
      <c r="E8" s="35"/>
      <c r="F8" s="35"/>
      <c r="G8" s="35"/>
      <c r="H8" s="35"/>
      <c r="I8" s="36"/>
    </row>
    <row r="9" spans="1:9" ht="19.5" customHeight="1" x14ac:dyDescent="0.25">
      <c r="A9" s="20"/>
      <c r="B9" s="17">
        <v>2179.84</v>
      </c>
      <c r="C9" s="8"/>
      <c r="D9" s="8"/>
      <c r="E9" s="9"/>
      <c r="F9" s="9"/>
      <c r="G9" s="10"/>
      <c r="H9" s="9">
        <v>99.42</v>
      </c>
      <c r="I9" s="16">
        <f t="shared" ref="I9" si="0">SUM(B9+C9-H9)</f>
        <v>2080.42</v>
      </c>
    </row>
    <row r="10" spans="1:9" ht="19.5" customHeight="1" x14ac:dyDescent="0.25">
      <c r="A10" s="20"/>
      <c r="B10" s="35" t="s">
        <v>15</v>
      </c>
      <c r="C10" s="35"/>
      <c r="D10" s="35"/>
      <c r="E10" s="35"/>
      <c r="F10" s="35"/>
      <c r="G10" s="35"/>
      <c r="H10" s="35"/>
      <c r="I10" s="36"/>
    </row>
    <row r="11" spans="1:9" ht="19.5" customHeight="1" x14ac:dyDescent="0.25">
      <c r="A11" s="20"/>
      <c r="B11" s="17">
        <v>1070.25</v>
      </c>
      <c r="C11" s="8">
        <v>3591.59</v>
      </c>
      <c r="D11" s="8">
        <v>158.624808</v>
      </c>
      <c r="E11" s="9">
        <v>3591.59</v>
      </c>
      <c r="F11" s="9"/>
      <c r="G11" s="10"/>
      <c r="H11" s="9">
        <v>3395.87</v>
      </c>
      <c r="I11" s="16">
        <f t="shared" ref="I11" si="1">SUM(B11+C11-H11)</f>
        <v>1265.9700000000003</v>
      </c>
    </row>
    <row r="12" spans="1:9" ht="19.5" customHeight="1" x14ac:dyDescent="0.25">
      <c r="A12" s="20"/>
      <c r="B12" s="35" t="s">
        <v>22</v>
      </c>
      <c r="C12" s="35"/>
      <c r="D12" s="35"/>
      <c r="E12" s="35"/>
      <c r="F12" s="35"/>
      <c r="G12" s="35"/>
      <c r="H12" s="35"/>
      <c r="I12" s="36"/>
    </row>
    <row r="13" spans="1:9" ht="19.5" customHeight="1" x14ac:dyDescent="0.25">
      <c r="A13" s="20"/>
      <c r="B13" s="17">
        <v>1269.56</v>
      </c>
      <c r="C13" s="8"/>
      <c r="D13" s="8"/>
      <c r="E13" s="9"/>
      <c r="F13" s="9"/>
      <c r="G13" s="10"/>
      <c r="H13" s="9">
        <v>57.91</v>
      </c>
      <c r="I13" s="16">
        <f t="shared" ref="I13" si="2">SUM(B13+C13-H13)</f>
        <v>1211.6499999999999</v>
      </c>
    </row>
    <row r="14" spans="1:9" ht="19.5" customHeight="1" x14ac:dyDescent="0.25">
      <c r="A14" s="20"/>
      <c r="B14" s="35" t="s">
        <v>20</v>
      </c>
      <c r="C14" s="35"/>
      <c r="D14" s="35"/>
      <c r="E14" s="35"/>
      <c r="F14" s="35"/>
      <c r="G14" s="35"/>
      <c r="H14" s="35"/>
      <c r="I14" s="36"/>
    </row>
    <row r="15" spans="1:9" ht="19.5" customHeight="1" x14ac:dyDescent="0.25">
      <c r="A15" s="20"/>
      <c r="B15" s="17"/>
      <c r="C15" s="8">
        <v>1105.33</v>
      </c>
      <c r="D15" s="8">
        <v>26.437462</v>
      </c>
      <c r="E15" s="9">
        <v>1105.33</v>
      </c>
      <c r="F15" s="9"/>
      <c r="G15" s="10"/>
      <c r="H15" s="9">
        <v>129.29</v>
      </c>
      <c r="I15" s="16">
        <f t="shared" ref="I15" si="3">SUM(B15+C15-H15)</f>
        <v>976.04</v>
      </c>
    </row>
    <row r="16" spans="1:9" ht="19.5" customHeight="1" x14ac:dyDescent="0.25">
      <c r="A16" s="20"/>
      <c r="B16" s="35" t="s">
        <v>16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0"/>
      <c r="B17" s="17">
        <v>7550.260000000002</v>
      </c>
      <c r="C17" s="8">
        <v>27282.23</v>
      </c>
      <c r="D17" s="8">
        <v>8.2483459999999997</v>
      </c>
      <c r="E17" s="9">
        <v>27282.23</v>
      </c>
      <c r="F17" s="9"/>
      <c r="G17" s="10"/>
      <c r="H17" s="9">
        <v>25513.7</v>
      </c>
      <c r="I17" s="16">
        <f t="shared" ref="I17" si="4">SUM(B17+C17-H17)</f>
        <v>9318.7900000000045</v>
      </c>
    </row>
    <row r="18" spans="1:17" ht="19.5" customHeight="1" x14ac:dyDescent="0.25">
      <c r="A18" s="20"/>
      <c r="B18" s="35" t="s">
        <v>9</v>
      </c>
      <c r="C18" s="35"/>
      <c r="D18" s="35"/>
      <c r="E18" s="35"/>
      <c r="F18" s="35"/>
      <c r="G18" s="35"/>
      <c r="H18" s="35"/>
      <c r="I18" s="36"/>
    </row>
    <row r="19" spans="1:17" ht="19.5" customHeight="1" x14ac:dyDescent="0.25">
      <c r="A19" s="20"/>
      <c r="B19" s="18">
        <v>233303.96999999997</v>
      </c>
      <c r="C19" s="12">
        <v>774622.08</v>
      </c>
      <c r="D19" s="13">
        <v>34291.199999999997</v>
      </c>
      <c r="E19" s="15">
        <v>782868.24</v>
      </c>
      <c r="F19" s="14"/>
      <c r="G19" s="15"/>
      <c r="H19" s="10">
        <v>740470.88</v>
      </c>
      <c r="I19" s="16">
        <f>B19+C19-H19</f>
        <v>267455.16999999993</v>
      </c>
      <c r="J19" s="31"/>
      <c r="K19" s="31"/>
    </row>
    <row r="20" spans="1:17" ht="19.5" customHeight="1" x14ac:dyDescent="0.25">
      <c r="A20" s="20"/>
      <c r="B20" s="35" t="s">
        <v>10</v>
      </c>
      <c r="C20" s="37"/>
      <c r="D20" s="37"/>
      <c r="E20" s="37"/>
      <c r="F20" s="37"/>
      <c r="G20" s="37"/>
      <c r="H20" s="37"/>
      <c r="I20" s="38"/>
    </row>
    <row r="21" spans="1:17" ht="19.5" customHeight="1" x14ac:dyDescent="0.25">
      <c r="A21" s="20"/>
      <c r="B21" s="18">
        <v>792.86999999999989</v>
      </c>
      <c r="C21" s="11"/>
      <c r="D21" s="11"/>
      <c r="E21" s="11"/>
      <c r="F21" s="11"/>
      <c r="G21" s="11"/>
      <c r="H21" s="10">
        <v>147.52000000000001</v>
      </c>
      <c r="I21" s="16">
        <f>SUM(B21+C21-H21)</f>
        <v>645.34999999999991</v>
      </c>
      <c r="J21" s="32"/>
      <c r="K21" s="31"/>
    </row>
    <row r="22" spans="1:17" ht="19.5" customHeight="1" x14ac:dyDescent="0.25">
      <c r="A22" s="20"/>
      <c r="B22" s="35" t="s">
        <v>11</v>
      </c>
      <c r="C22" s="39"/>
      <c r="D22" s="39"/>
      <c r="E22" s="39"/>
      <c r="F22" s="39"/>
      <c r="G22" s="39"/>
      <c r="H22" s="39"/>
      <c r="I22" s="38"/>
    </row>
    <row r="23" spans="1:17" ht="19.5" customHeight="1" thickBot="1" x14ac:dyDescent="0.3">
      <c r="A23" s="20"/>
      <c r="B23" s="21">
        <v>52440.01999999999</v>
      </c>
      <c r="C23" s="22">
        <v>150538.44</v>
      </c>
      <c r="D23" s="23">
        <v>34291.199999999997</v>
      </c>
      <c r="E23" s="22">
        <v>150538.44</v>
      </c>
      <c r="F23" s="24"/>
      <c r="G23" s="25"/>
      <c r="H23" s="26">
        <v>145597.03</v>
      </c>
      <c r="I23" s="16">
        <f>SUM(B23+C23-H23)</f>
        <v>57381.429999999993</v>
      </c>
      <c r="J23" s="31"/>
      <c r="K23" s="31"/>
    </row>
    <row r="24" spans="1:17" s="6" customFormat="1" ht="19.5" customHeight="1" thickBot="1" x14ac:dyDescent="0.3">
      <c r="A24" s="27" t="s">
        <v>12</v>
      </c>
      <c r="B24" s="28">
        <f>SUM(B23+B21+B19+B7)+B17+B11+B9+B13+B15</f>
        <v>299699.13</v>
      </c>
      <c r="C24" s="28">
        <f t="shared" ref="C24:I24" si="5">SUM(C23+C21+C19+C7)+C17+C11+C9+C13+C15</f>
        <v>960731.25999999989</v>
      </c>
      <c r="D24" s="28"/>
      <c r="E24" s="28">
        <f t="shared" si="5"/>
        <v>968977.41999999981</v>
      </c>
      <c r="F24" s="28"/>
      <c r="G24" s="28">
        <f t="shared" si="5"/>
        <v>0</v>
      </c>
      <c r="H24" s="28">
        <f t="shared" si="5"/>
        <v>918809.84</v>
      </c>
      <c r="I24" s="28">
        <f t="shared" si="5"/>
        <v>341620.54999999981</v>
      </c>
      <c r="J24" s="5"/>
      <c r="L24" s="7"/>
      <c r="M24" s="7"/>
      <c r="N24" s="7"/>
      <c r="O24" s="7"/>
      <c r="P24" s="7"/>
      <c r="Q24" s="7"/>
    </row>
    <row r="25" spans="1:17" s="6" customFormat="1" ht="16.5" x14ac:dyDescent="0.25">
      <c r="A25" s="29" t="s">
        <v>14</v>
      </c>
      <c r="B25" s="33">
        <f>H24/(B24+C24)</f>
        <v>0.72896515927388905</v>
      </c>
      <c r="C25" s="29"/>
      <c r="D25" s="29"/>
      <c r="E25" s="29"/>
      <c r="F25" s="29"/>
      <c r="G25" s="29"/>
      <c r="H25" s="29"/>
      <c r="I25" s="30"/>
    </row>
    <row r="26" spans="1:17" s="6" customFormat="1" ht="16.5" x14ac:dyDescent="0.25">
      <c r="A26" s="34" t="s">
        <v>18</v>
      </c>
      <c r="B26" s="34"/>
      <c r="C26" s="34"/>
      <c r="D26" s="29"/>
      <c r="E26" s="29"/>
      <c r="F26" s="29"/>
      <c r="G26" s="29"/>
      <c r="H26" s="29"/>
      <c r="I26" s="30"/>
    </row>
    <row r="27" spans="1:17" x14ac:dyDescent="0.25">
      <c r="E27" s="2"/>
      <c r="I27" s="2"/>
    </row>
    <row r="28" spans="1:17" x14ac:dyDescent="0.25">
      <c r="D28" s="2"/>
    </row>
    <row r="29" spans="1:17" x14ac:dyDescent="0.25">
      <c r="C29" s="2"/>
      <c r="D29" s="2"/>
    </row>
    <row r="31" spans="1:17" x14ac:dyDescent="0.25">
      <c r="E31" s="2"/>
    </row>
  </sheetData>
  <mergeCells count="20">
    <mergeCell ref="B1:H1"/>
    <mergeCell ref="D3:D5"/>
    <mergeCell ref="E3:E5"/>
    <mergeCell ref="F3:F5"/>
    <mergeCell ref="G3:G5"/>
    <mergeCell ref="H3:H5"/>
    <mergeCell ref="A26:C26"/>
    <mergeCell ref="B18:I18"/>
    <mergeCell ref="B20:I20"/>
    <mergeCell ref="B22:I22"/>
    <mergeCell ref="A3:A5"/>
    <mergeCell ref="B3:B5"/>
    <mergeCell ref="C3:C5"/>
    <mergeCell ref="B6:I6"/>
    <mergeCell ref="I3:I5"/>
    <mergeCell ref="B10:I10"/>
    <mergeCell ref="B16:I16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2023-03-02T23:32:07Z</dcterms:modified>
</cp:coreProperties>
</file>