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6" i="1" l="1"/>
  <c r="E26" i="1"/>
  <c r="G26" i="1"/>
  <c r="H26" i="1"/>
  <c r="I26" i="1"/>
  <c r="B26" i="1"/>
  <c r="I13" i="1"/>
  <c r="I9" i="1"/>
  <c r="I19" i="1"/>
  <c r="I15" i="1"/>
  <c r="I25" i="1" l="1"/>
  <c r="B27" i="1" l="1"/>
  <c r="I11" i="1"/>
  <c r="I17" i="1"/>
  <c r="I21" i="1" l="1"/>
  <c r="I7" i="1"/>
  <c r="I23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<sst xmlns="http://schemas.openxmlformats.org/spreadsheetml/2006/main" count="24" uniqueCount="24">
  <si>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</si>
  <si>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</si>
  <si>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</si>
  <si>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</si>
  <si>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</si>
  <si>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</si>
  <si>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</si>
  <si>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</si>
  <si>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</si>
  <si>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</si>
  <si>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</si>
  <si>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</si>
  <si>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</si>
  <si>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</si>
  <si>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</si>
  <si>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</si>
  <si>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</si>
  <si>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Чехова, 46</t>
  </si>
  <si>
    <t>Аренда общего имущества МКД - 3,6 т.руб.</t>
  </si>
  <si>
    <t xml:space="preserve">Сведения за 2022 год о начислении платы за жилищные услуги. </t>
  </si>
  <si>
    <t>Отведение сточных вод на содржание о/и</t>
  </si>
  <si>
    <t>Установка ОДПУ по ХВС</t>
  </si>
  <si>
    <t>ХВ повышающий коэффициент</t>
  </si>
  <si>
    <t>ХВ на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</si>
</sst>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25" zoomScale="85" zoomScaleNormal="85" workbookViewId="0">
      <selection activeCell="L31" sqref="L31"/>
    </sheetView>
  </sheetViews>
  <sheetFormatPr defaultRowHeight="15" x14ac:dyDescent="0.25"/>
  <cols>
    <col min="1" max="1" width="24.710937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9" ht="16.5" x14ac:dyDescent="0.25">
      <c r="A1" s="3"/>
      <c r="B1" s="54" t="s">
        <v>19</v>
      </c>
      <c r="C1" s="54"/>
      <c r="D1" s="54"/>
      <c r="E1" s="54"/>
      <c r="F1" s="54"/>
      <c r="G1" s="54"/>
      <c r="H1" s="54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40" t="s">
        <v>0</v>
      </c>
      <c r="B3" s="43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51" t="s">
        <v>8</v>
      </c>
    </row>
    <row r="4" spans="1:9" ht="12.75" customHeight="1" x14ac:dyDescent="0.25">
      <c r="A4" s="41"/>
      <c r="B4" s="44"/>
      <c r="C4" s="47"/>
      <c r="D4" s="47"/>
      <c r="E4" s="47"/>
      <c r="F4" s="47"/>
      <c r="G4" s="47"/>
      <c r="H4" s="47"/>
      <c r="I4" s="52"/>
    </row>
    <row r="5" spans="1:9" ht="25.5" customHeight="1" thickBot="1" x14ac:dyDescent="0.3">
      <c r="A5" s="42"/>
      <c r="B5" s="45"/>
      <c r="C5" s="48"/>
      <c r="D5" s="48"/>
      <c r="E5" s="48"/>
      <c r="F5" s="48"/>
      <c r="G5" s="48"/>
      <c r="H5" s="48"/>
      <c r="I5" s="53"/>
    </row>
    <row r="6" spans="1:9" ht="19.5" customHeight="1" x14ac:dyDescent="0.25">
      <c r="A6" s="19" t="s">
        <v>17</v>
      </c>
      <c r="B6" s="49" t="s">
        <v>13</v>
      </c>
      <c r="C6" s="49"/>
      <c r="D6" s="49"/>
      <c r="E6" s="49"/>
      <c r="F6" s="49"/>
      <c r="G6" s="49"/>
      <c r="H6" s="49"/>
      <c r="I6" s="50"/>
    </row>
    <row r="7" spans="1:9" ht="19.5" customHeight="1" x14ac:dyDescent="0.25">
      <c r="A7" s="20"/>
      <c r="B7" s="17">
        <v>546.53</v>
      </c>
      <c r="C7" s="8">
        <v>62329.19</v>
      </c>
      <c r="D7" s="8">
        <v>161.84826000000001</v>
      </c>
      <c r="E7" s="9">
        <v>3664.25</v>
      </c>
      <c r="F7" s="9"/>
      <c r="G7" s="10">
        <v>58664.94</v>
      </c>
      <c r="H7" s="9">
        <v>60323.64</v>
      </c>
      <c r="I7" s="16">
        <f>SUM(B7+C7-H7)</f>
        <v>2552.0800000000017</v>
      </c>
    </row>
    <row r="8" spans="1:9" ht="19.5" customHeight="1" x14ac:dyDescent="0.25">
      <c r="A8" s="20"/>
      <c r="B8" s="35" t="s">
        <v>22</v>
      </c>
      <c r="C8" s="35"/>
      <c r="D8" s="35"/>
      <c r="E8" s="35"/>
      <c r="F8" s="35"/>
      <c r="G8" s="35"/>
      <c r="H8" s="35"/>
      <c r="I8" s="36"/>
    </row>
    <row r="9" spans="1:9" ht="19.5" customHeight="1" x14ac:dyDescent="0.25">
      <c r="A9" s="20"/>
      <c r="B9" s="17">
        <v>11.33</v>
      </c>
      <c r="C9" s="8"/>
      <c r="D9" s="8"/>
      <c r="E9" s="9"/>
      <c r="F9" s="9"/>
      <c r="G9" s="10"/>
      <c r="H9" s="9">
        <v>-13.31</v>
      </c>
      <c r="I9" s="16">
        <f t="shared" ref="I9" si="0">SUM(B9+C9-H9)</f>
        <v>24.64</v>
      </c>
    </row>
    <row r="10" spans="1:9" ht="19.5" customHeight="1" x14ac:dyDescent="0.25">
      <c r="A10" s="20"/>
      <c r="B10" s="35" t="s">
        <v>15</v>
      </c>
      <c r="C10" s="35"/>
      <c r="D10" s="35"/>
      <c r="E10" s="35"/>
      <c r="F10" s="35"/>
      <c r="G10" s="35"/>
      <c r="H10" s="35"/>
      <c r="I10" s="36"/>
    </row>
    <row r="11" spans="1:9" ht="19.5" customHeight="1" x14ac:dyDescent="0.25">
      <c r="A11" s="20"/>
      <c r="B11" s="17">
        <v>498.88</v>
      </c>
      <c r="C11" s="8">
        <v>3664.25</v>
      </c>
      <c r="D11" s="8">
        <v>161.84826000000001</v>
      </c>
      <c r="E11" s="9">
        <v>3664.25</v>
      </c>
      <c r="F11" s="9"/>
      <c r="G11" s="10"/>
      <c r="H11" s="9">
        <v>3561.36</v>
      </c>
      <c r="I11" s="16">
        <f t="shared" ref="I11" si="1">SUM(B11+C11-H11)</f>
        <v>601.77</v>
      </c>
    </row>
    <row r="12" spans="1:9" ht="19.5" customHeight="1" x14ac:dyDescent="0.25">
      <c r="A12" s="20"/>
      <c r="B12" s="35" t="s">
        <v>23</v>
      </c>
      <c r="C12" s="35"/>
      <c r="D12" s="35"/>
      <c r="E12" s="35"/>
      <c r="F12" s="35"/>
      <c r="G12" s="35"/>
      <c r="H12" s="35"/>
      <c r="I12" s="36"/>
    </row>
    <row r="13" spans="1:9" ht="19.5" customHeight="1" x14ac:dyDescent="0.25">
      <c r="A13" s="20"/>
      <c r="B13" s="17">
        <v>5.72</v>
      </c>
      <c r="C13" s="8"/>
      <c r="D13" s="8"/>
      <c r="E13" s="9"/>
      <c r="F13" s="9"/>
      <c r="G13" s="10"/>
      <c r="H13" s="9">
        <v>-6.73</v>
      </c>
      <c r="I13" s="16">
        <f t="shared" ref="I13" si="2">SUM(B13+C13-H13)</f>
        <v>12.45</v>
      </c>
    </row>
    <row r="14" spans="1:9" ht="19.5" customHeight="1" x14ac:dyDescent="0.25">
      <c r="A14" s="20"/>
      <c r="B14" s="35" t="s">
        <v>20</v>
      </c>
      <c r="C14" s="35"/>
      <c r="D14" s="35"/>
      <c r="E14" s="35"/>
      <c r="F14" s="35"/>
      <c r="G14" s="35"/>
      <c r="H14" s="35"/>
      <c r="I14" s="36"/>
    </row>
    <row r="15" spans="1:9" ht="19.5" customHeight="1" x14ac:dyDescent="0.25">
      <c r="A15" s="20"/>
      <c r="B15" s="17"/>
      <c r="C15" s="8">
        <v>1127.81</v>
      </c>
      <c r="D15" s="8">
        <v>26.974713000000001</v>
      </c>
      <c r="E15" s="9">
        <v>1127.81</v>
      </c>
      <c r="F15" s="9"/>
      <c r="G15" s="10"/>
      <c r="H15" s="9">
        <v>166.9</v>
      </c>
      <c r="I15" s="16">
        <f t="shared" ref="I15" si="3">SUM(B15+C15-H15)</f>
        <v>960.91</v>
      </c>
    </row>
    <row r="16" spans="1:9" ht="19.5" customHeight="1" x14ac:dyDescent="0.25">
      <c r="A16" s="20"/>
      <c r="B16" s="35" t="s">
        <v>16</v>
      </c>
      <c r="C16" s="35"/>
      <c r="D16" s="35"/>
      <c r="E16" s="35"/>
      <c r="F16" s="35"/>
      <c r="G16" s="35"/>
      <c r="H16" s="35"/>
      <c r="I16" s="36"/>
    </row>
    <row r="17" spans="1:17" ht="19.5" customHeight="1" x14ac:dyDescent="0.25">
      <c r="A17" s="20"/>
      <c r="B17" s="17">
        <v>4215.51</v>
      </c>
      <c r="C17" s="8">
        <v>27836.9</v>
      </c>
      <c r="D17" s="8">
        <v>8.4159729999999993</v>
      </c>
      <c r="E17" s="9">
        <v>27836.9</v>
      </c>
      <c r="F17" s="9"/>
      <c r="G17" s="10"/>
      <c r="H17" s="9">
        <v>26986.74</v>
      </c>
      <c r="I17" s="16">
        <f t="shared" ref="I17" si="4">SUM(B17+C17-H17)</f>
        <v>5065.6700000000019</v>
      </c>
      <c r="J17" s="31"/>
      <c r="K17" s="32"/>
    </row>
    <row r="18" spans="1:17" ht="19.5" customHeight="1" x14ac:dyDescent="0.25">
      <c r="A18" s="20"/>
      <c r="B18" s="35" t="s">
        <v>21</v>
      </c>
      <c r="C18" s="35"/>
      <c r="D18" s="35"/>
      <c r="E18" s="35"/>
      <c r="F18" s="35"/>
      <c r="G18" s="35"/>
      <c r="H18" s="35"/>
      <c r="I18" s="36"/>
    </row>
    <row r="19" spans="1:17" ht="19.5" customHeight="1" x14ac:dyDescent="0.25">
      <c r="A19" s="20"/>
      <c r="B19" s="17">
        <v>1232.25</v>
      </c>
      <c r="C19" s="8">
        <v>9878.76</v>
      </c>
      <c r="D19" s="8">
        <v>31866</v>
      </c>
      <c r="E19" s="9">
        <v>9878.76</v>
      </c>
      <c r="F19" s="9"/>
      <c r="G19" s="10"/>
      <c r="H19" s="9">
        <v>9759.41</v>
      </c>
      <c r="I19" s="16">
        <f t="shared" ref="I19" si="5">SUM(B19+C19-H19)</f>
        <v>1351.6000000000004</v>
      </c>
      <c r="J19" s="31"/>
      <c r="K19" s="32"/>
    </row>
    <row r="20" spans="1:17" ht="19.5" customHeight="1" x14ac:dyDescent="0.25">
      <c r="A20" s="20"/>
      <c r="B20" s="35" t="s">
        <v>9</v>
      </c>
      <c r="C20" s="35"/>
      <c r="D20" s="35"/>
      <c r="E20" s="35"/>
      <c r="F20" s="35"/>
      <c r="G20" s="35"/>
      <c r="H20" s="35"/>
      <c r="I20" s="36"/>
    </row>
    <row r="21" spans="1:17" ht="19.5" customHeight="1" x14ac:dyDescent="0.25">
      <c r="A21" s="20"/>
      <c r="B21" s="18">
        <v>104296.19999999995</v>
      </c>
      <c r="C21" s="12">
        <v>754678.2</v>
      </c>
      <c r="D21" s="13">
        <v>33056.400000000001</v>
      </c>
      <c r="E21" s="15">
        <v>754678.2</v>
      </c>
      <c r="F21" s="14"/>
      <c r="G21" s="15"/>
      <c r="H21" s="10">
        <v>723656.83</v>
      </c>
      <c r="I21" s="16">
        <f>B21+C21-H21</f>
        <v>135317.56999999995</v>
      </c>
      <c r="J21" s="31"/>
      <c r="K21" s="31"/>
    </row>
    <row r="22" spans="1:17" ht="19.5" customHeight="1" x14ac:dyDescent="0.25">
      <c r="A22" s="20"/>
      <c r="B22" s="35" t="s">
        <v>10</v>
      </c>
      <c r="C22" s="37"/>
      <c r="D22" s="37"/>
      <c r="E22" s="37"/>
      <c r="F22" s="37"/>
      <c r="G22" s="37"/>
      <c r="H22" s="37"/>
      <c r="I22" s="38"/>
    </row>
    <row r="23" spans="1:17" ht="19.5" customHeight="1" x14ac:dyDescent="0.25">
      <c r="A23" s="20"/>
      <c r="B23" s="18">
        <v>23.299999999999727</v>
      </c>
      <c r="C23" s="11"/>
      <c r="D23" s="11"/>
      <c r="E23" s="11"/>
      <c r="F23" s="11"/>
      <c r="G23" s="11"/>
      <c r="H23" s="10">
        <v>-27.37</v>
      </c>
      <c r="I23" s="16">
        <f>SUM(B23+C23-H23)</f>
        <v>50.669999999999732</v>
      </c>
    </row>
    <row r="24" spans="1:17" ht="19.5" customHeight="1" x14ac:dyDescent="0.25">
      <c r="A24" s="20"/>
      <c r="B24" s="35" t="s">
        <v>11</v>
      </c>
      <c r="C24" s="39"/>
      <c r="D24" s="39"/>
      <c r="E24" s="39"/>
      <c r="F24" s="39"/>
      <c r="G24" s="39"/>
      <c r="H24" s="39"/>
      <c r="I24" s="38"/>
    </row>
    <row r="25" spans="1:17" ht="19.5" customHeight="1" thickBot="1" x14ac:dyDescent="0.3">
      <c r="A25" s="20"/>
      <c r="B25" s="21">
        <v>23222.860000000015</v>
      </c>
      <c r="C25" s="22">
        <v>145118.04</v>
      </c>
      <c r="D25" s="23">
        <v>33056.400000000001</v>
      </c>
      <c r="E25" s="22">
        <v>145118.04</v>
      </c>
      <c r="F25" s="24"/>
      <c r="G25" s="25"/>
      <c r="H25" s="26">
        <v>144611.35</v>
      </c>
      <c r="I25" s="16">
        <f>SUM(B25+C25-H25)</f>
        <v>23729.550000000017</v>
      </c>
      <c r="J25" s="31"/>
      <c r="K25" s="31"/>
    </row>
    <row r="26" spans="1:17" s="6" customFormat="1" ht="19.5" customHeight="1" thickBot="1" x14ac:dyDescent="0.3">
      <c r="A26" s="27" t="s">
        <v>12</v>
      </c>
      <c r="B26" s="55">
        <f>SUM(B25+B23+B21+B7)+B17+B11+B9+B13+B15+B19</f>
        <v>134052.57999999996</v>
      </c>
      <c r="C26" s="28">
        <f t="shared" ref="C26:I26" si="6">SUM(C25+C23+C21+C7)+C17+C11+C9+C13+C15+C19</f>
        <v>1004633.15</v>
      </c>
      <c r="D26" s="28"/>
      <c r="E26" s="28">
        <f t="shared" si="6"/>
        <v>945968.21000000008</v>
      </c>
      <c r="F26" s="28"/>
      <c r="G26" s="28">
        <f t="shared" si="6"/>
        <v>58664.94</v>
      </c>
      <c r="H26" s="28">
        <f t="shared" si="6"/>
        <v>969018.82</v>
      </c>
      <c r="I26" s="56">
        <f t="shared" si="6"/>
        <v>169666.91000000003</v>
      </c>
      <c r="J26" s="5"/>
      <c r="L26" s="7"/>
      <c r="M26" s="7"/>
      <c r="N26" s="7"/>
      <c r="O26" s="7"/>
      <c r="P26" s="7"/>
      <c r="Q26" s="7"/>
    </row>
    <row r="27" spans="1:17" s="6" customFormat="1" ht="16.5" x14ac:dyDescent="0.25">
      <c r="A27" s="29" t="s">
        <v>14</v>
      </c>
      <c r="B27" s="33">
        <f>H26/(B26+C26)</f>
        <v>0.85099759702793498</v>
      </c>
      <c r="C27" s="29"/>
      <c r="D27" s="29"/>
      <c r="E27" s="29"/>
      <c r="F27" s="29"/>
      <c r="G27" s="29"/>
      <c r="H27" s="29"/>
      <c r="I27" s="30"/>
    </row>
    <row r="28" spans="1:17" s="6" customFormat="1" ht="16.5" x14ac:dyDescent="0.25">
      <c r="A28" s="34" t="s">
        <v>18</v>
      </c>
      <c r="B28" s="34"/>
      <c r="C28" s="34"/>
      <c r="D28" s="29"/>
      <c r="E28" s="29"/>
      <c r="F28" s="29"/>
      <c r="G28" s="29"/>
      <c r="H28" s="29"/>
      <c r="I28" s="30"/>
    </row>
    <row r="29" spans="1:17" x14ac:dyDescent="0.25">
      <c r="D29" s="2"/>
      <c r="E29" s="2"/>
      <c r="I29" s="2"/>
    </row>
    <row r="30" spans="1:17" x14ac:dyDescent="0.25">
      <c r="C30" s="2"/>
      <c r="D30" s="2"/>
      <c r="E30" s="2"/>
    </row>
    <row r="32" spans="1:17" x14ac:dyDescent="0.25">
      <c r="E32" s="2"/>
    </row>
  </sheetData>
  <mergeCells count="21">
    <mergeCell ref="B1:H1"/>
    <mergeCell ref="D3:D5"/>
    <mergeCell ref="E3:E5"/>
    <mergeCell ref="F3:F5"/>
    <mergeCell ref="G3:G5"/>
    <mergeCell ref="H3:H5"/>
    <mergeCell ref="A28:C28"/>
    <mergeCell ref="B20:I20"/>
    <mergeCell ref="B22:I22"/>
    <mergeCell ref="B24:I24"/>
    <mergeCell ref="A3:A5"/>
    <mergeCell ref="B3:B5"/>
    <mergeCell ref="C3:C5"/>
    <mergeCell ref="B6:I6"/>
    <mergeCell ref="I3:I5"/>
    <mergeCell ref="B10:I10"/>
    <mergeCell ref="B16:I16"/>
    <mergeCell ref="B14:I14"/>
    <mergeCell ref="B18:I18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2023-03-03T04:33:41Z</dcterms:modified>
</cp:coreProperties>
</file>