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D4" i="1" l="1"/>
  <c r="G78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29" i="1"/>
  <c r="D30" i="1" s="1"/>
  <c r="G16" i="1"/>
  <c r="D16" i="1" s="1"/>
  <c r="G14" i="1"/>
  <c r="D14" i="1" s="1"/>
  <c r="G11" i="1"/>
  <c r="D11" i="1" s="1"/>
  <c r="G9" i="1"/>
  <c r="D9" i="1" s="1"/>
  <c r="E79" i="1"/>
  <c r="G80" i="1" s="1"/>
  <c r="D80" i="1" l="1"/>
</calcChain>
</file>

<file path=xl/sharedStrings.xml><?xml version="1.0" encoding="utf-8"?>
<sst xmlns="http://schemas.openxmlformats.org/spreadsheetml/2006/main" count="138" uniqueCount="108">
  <si>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</si>
  <si>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</si>
  <si>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</si>
  <si>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</si>
  <si>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</si>
  <si>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</si>
  <si>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</si>
  <si>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</si>
  <si>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</si>
  <si>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</si>
  <si>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</si>
  <si>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</si>
  <si>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</si>
  <si>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</si>
  <si>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</si>
  <si>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</si>
  <si>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</si>
  <si>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</si>
  <si>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</si>
  <si>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</si>
  <si>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</si>
  <si>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</si>
  <si>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</si>
  <si>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</si>
  <si>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</si>
  <si>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</si>
  <si>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</si>
  <si>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</si>
  <si>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</si>
  <si>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</si>
  <si>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</si>
  <si>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</si>
  <si>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</si>
  <si>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</si>
  <si>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</si>
  <si>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</si>
  <si>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</si>
  <si>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</si>
  <si>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</si>
  <si>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</si>
  <si>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</si>
  <si>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</si>
  <si>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</si>
  <si>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</si>
  <si>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</si>
  <si>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</si>
  <si>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</si>
  <si>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</si>
  <si>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</si>
  <si>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</si>
  <si>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</si>
  <si>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</si>
  <si>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</si>
  <si>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</si>
  <si>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</si>
  <si>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</si>
  <si>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</si>
  <si>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</si>
  <si>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</si>
  <si>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</si>
  <si>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</si>
  <si>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</si>
  <si>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</si>
  <si>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</si>
  <si>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</si>
  <si>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</si>
  <si>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</si>
  <si>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</si>
  <si>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</si>
  <si>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</si>
  <si>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</si>
  <si>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</si>
  <si>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</si>
  <si>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</si>
  <si>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</si>
  <si>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</si>
  <si>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</si>
  <si>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</si>
  <si>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</si>
  <si>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</si>
  <si>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</si>
  <si>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</si>
  <si>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</si>
  <si>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</si>
  <si>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</si>
  <si>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</si>
  <si>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</si>
  <si>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</si>
  <si>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</si>
  <si>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Внутридомовое инженерное оборудование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</si>
  <si>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</si>
  <si>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</si>
  <si>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</si>
  <si>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</si>
  <si>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</si>
  <si>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</si>
  <si>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 мере необходимости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</si>
  <si>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</si>
  <si>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</si>
  <si>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</si>
  <si>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</si>
  <si>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Завоз и замена песка в детской песочнице</t>
  </si>
  <si>
    <t>Всего за 1725,8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</si>
  <si>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</si>
  <si>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</si>
  <si>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57  по ул. 50 лет Комсомола на 2023 год</t>
  </si>
  <si>
    <t xml:space="preserve">Вывод фановых труб за кровлю 30 пм. </t>
  </si>
  <si>
    <t>Востановление кирпичной кладки вентшахт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</si>
</sst>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H83"/>
  <sheetViews>
    <sheetView tabSelected="1" topLeftCell="A73" workbookViewId="0">
      <selection activeCell="F75" sqref="F75:G75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20.109375" style="3" customWidth="1"/>
    <col min="4" max="4" width="13.33203125" style="5" customWidth="1"/>
    <col min="5" max="5" width="12.5546875" style="6" customWidth="1"/>
    <col min="6" max="6" width="0" style="2" hidden="1" customWidth="1"/>
    <col min="7" max="7" width="10" style="7" hidden="1" customWidth="1"/>
    <col min="8" max="16384" width="8.88671875" style="2"/>
  </cols>
  <sheetData>
    <row r="1" spans="1:8" ht="33.6" customHeight="1" x14ac:dyDescent="0.25">
      <c r="A1" s="34" t="s">
        <v>105</v>
      </c>
      <c r="B1" s="34"/>
      <c r="C1" s="34"/>
      <c r="D1" s="34"/>
      <c r="E1" s="34"/>
    </row>
    <row r="2" spans="1:8" s="3" customFormat="1" ht="103.8" customHeight="1" x14ac:dyDescent="0.25">
      <c r="A2" s="11" t="s">
        <v>0</v>
      </c>
      <c r="B2" s="11" t="s">
        <v>1</v>
      </c>
      <c r="C2" s="11" t="s">
        <v>2</v>
      </c>
      <c r="D2" s="16" t="s">
        <v>104</v>
      </c>
      <c r="E2" s="13" t="s">
        <v>3</v>
      </c>
      <c r="G2" s="8"/>
    </row>
    <row r="3" spans="1:8" x14ac:dyDescent="0.25">
      <c r="A3" s="33" t="s">
        <v>4</v>
      </c>
      <c r="B3" s="33"/>
      <c r="C3" s="33"/>
      <c r="D3" s="33"/>
      <c r="E3" s="33"/>
    </row>
    <row r="4" spans="1:8" ht="93" customHeight="1" x14ac:dyDescent="0.25">
      <c r="A4" s="11">
        <v>1</v>
      </c>
      <c r="B4" s="12" t="s">
        <v>5</v>
      </c>
      <c r="C4" s="11" t="s">
        <v>6</v>
      </c>
      <c r="D4" s="23">
        <f>E4*G4*12</f>
        <v>20502.504000000001</v>
      </c>
      <c r="E4" s="24">
        <v>0.99</v>
      </c>
      <c r="G4" s="35">
        <v>1725.8</v>
      </c>
    </row>
    <row r="5" spans="1:8" ht="42.75" customHeight="1" x14ac:dyDescent="0.25">
      <c r="A5" s="11">
        <v>2</v>
      </c>
      <c r="B5" s="12" t="s">
        <v>7</v>
      </c>
      <c r="C5" s="11" t="s">
        <v>8</v>
      </c>
      <c r="D5" s="23"/>
      <c r="E5" s="24"/>
      <c r="G5" s="35"/>
      <c r="H5" s="2">
        <f>1640.2+85.6</f>
        <v>1725.8</v>
      </c>
    </row>
    <row r="6" spans="1:8" ht="30.75" customHeight="1" x14ac:dyDescent="0.25">
      <c r="A6" s="11">
        <v>3</v>
      </c>
      <c r="B6" s="12" t="s">
        <v>9</v>
      </c>
      <c r="C6" s="11" t="s">
        <v>30</v>
      </c>
      <c r="D6" s="23"/>
      <c r="E6" s="24"/>
      <c r="G6" s="35"/>
    </row>
    <row r="7" spans="1:8" ht="40.5" customHeight="1" x14ac:dyDescent="0.25">
      <c r="A7" s="11">
        <v>4</v>
      </c>
      <c r="B7" s="12" t="s">
        <v>10</v>
      </c>
      <c r="C7" s="11" t="s">
        <v>8</v>
      </c>
      <c r="D7" s="23"/>
      <c r="E7" s="24"/>
      <c r="G7" s="35"/>
    </row>
    <row r="8" spans="1:8" ht="55.5" customHeight="1" x14ac:dyDescent="0.25">
      <c r="A8" s="11">
        <v>5</v>
      </c>
      <c r="B8" s="12" t="s">
        <v>11</v>
      </c>
      <c r="C8" s="11" t="s">
        <v>8</v>
      </c>
      <c r="D8" s="23"/>
      <c r="E8" s="24"/>
      <c r="G8" s="35"/>
    </row>
    <row r="9" spans="1:8" ht="32.25" customHeight="1" x14ac:dyDescent="0.25">
      <c r="A9" s="11">
        <v>6</v>
      </c>
      <c r="B9" s="12" t="s">
        <v>12</v>
      </c>
      <c r="C9" s="11"/>
      <c r="D9" s="10">
        <f>E9*G9*12</f>
        <v>2692.248</v>
      </c>
      <c r="E9" s="13">
        <v>0.13</v>
      </c>
      <c r="G9" s="9">
        <f>G4</f>
        <v>1725.8</v>
      </c>
    </row>
    <row r="10" spans="1:8" x14ac:dyDescent="0.25">
      <c r="A10" s="33" t="s">
        <v>13</v>
      </c>
      <c r="B10" s="33"/>
      <c r="C10" s="33"/>
      <c r="D10" s="33"/>
      <c r="E10" s="33"/>
    </row>
    <row r="11" spans="1:8" ht="27.6" customHeight="1" x14ac:dyDescent="0.25">
      <c r="A11" s="11">
        <v>1</v>
      </c>
      <c r="B11" s="12" t="s">
        <v>14</v>
      </c>
      <c r="C11" s="11" t="s">
        <v>15</v>
      </c>
      <c r="D11" s="23">
        <f>E11*G11*12</f>
        <v>28579.248</v>
      </c>
      <c r="E11" s="24">
        <v>1.38</v>
      </c>
      <c r="G11" s="35">
        <f>G4</f>
        <v>1725.8</v>
      </c>
    </row>
    <row r="12" spans="1:8" ht="27.6" customHeight="1" x14ac:dyDescent="0.25">
      <c r="A12" s="11">
        <v>2</v>
      </c>
      <c r="B12" s="12" t="s">
        <v>16</v>
      </c>
      <c r="C12" s="11" t="s">
        <v>87</v>
      </c>
      <c r="D12" s="23"/>
      <c r="E12" s="24"/>
      <c r="G12" s="35"/>
    </row>
    <row r="13" spans="1:8" ht="80.400000000000006" customHeight="1" x14ac:dyDescent="0.25">
      <c r="A13" s="11">
        <v>3</v>
      </c>
      <c r="B13" s="12" t="s">
        <v>17</v>
      </c>
      <c r="C13" s="11" t="s">
        <v>87</v>
      </c>
      <c r="D13" s="23"/>
      <c r="E13" s="24"/>
      <c r="G13" s="35"/>
    </row>
    <row r="14" spans="1:8" ht="30" customHeight="1" x14ac:dyDescent="0.25">
      <c r="A14" s="11">
        <v>4</v>
      </c>
      <c r="B14" s="12" t="s">
        <v>88</v>
      </c>
      <c r="C14" s="11" t="s">
        <v>8</v>
      </c>
      <c r="D14" s="10">
        <f>E14*G14*12</f>
        <v>5591.5920000000006</v>
      </c>
      <c r="E14" s="13">
        <v>0.27</v>
      </c>
      <c r="G14" s="9">
        <f>G4</f>
        <v>1725.8</v>
      </c>
    </row>
    <row r="15" spans="1:8" x14ac:dyDescent="0.25">
      <c r="A15" s="33" t="s">
        <v>18</v>
      </c>
      <c r="B15" s="33"/>
      <c r="C15" s="33"/>
      <c r="D15" s="33"/>
      <c r="E15" s="33"/>
    </row>
    <row r="16" spans="1:8" x14ac:dyDescent="0.25">
      <c r="A16" s="22" t="s">
        <v>19</v>
      </c>
      <c r="B16" s="22"/>
      <c r="C16" s="22"/>
      <c r="D16" s="23">
        <f>E16*G16*12</f>
        <v>84909.359999999986</v>
      </c>
      <c r="E16" s="24">
        <v>4.0999999999999996</v>
      </c>
      <c r="G16" s="35">
        <f>G4</f>
        <v>1725.8</v>
      </c>
    </row>
    <row r="17" spans="1:7" ht="19.2" customHeight="1" x14ac:dyDescent="0.25">
      <c r="A17" s="11">
        <v>1</v>
      </c>
      <c r="B17" s="12" t="s">
        <v>20</v>
      </c>
      <c r="C17" s="11" t="s">
        <v>21</v>
      </c>
      <c r="D17" s="23"/>
      <c r="E17" s="24"/>
      <c r="G17" s="35"/>
    </row>
    <row r="18" spans="1:7" ht="41.25" customHeight="1" x14ac:dyDescent="0.25">
      <c r="A18" s="11">
        <v>2</v>
      </c>
      <c r="B18" s="12" t="s">
        <v>22</v>
      </c>
      <c r="C18" s="11" t="s">
        <v>23</v>
      </c>
      <c r="D18" s="23"/>
      <c r="E18" s="24"/>
      <c r="G18" s="35"/>
    </row>
    <row r="19" spans="1:7" ht="16.8" customHeight="1" x14ac:dyDescent="0.25">
      <c r="A19" s="11">
        <v>3</v>
      </c>
      <c r="B19" s="12" t="s">
        <v>24</v>
      </c>
      <c r="C19" s="11" t="s">
        <v>25</v>
      </c>
      <c r="D19" s="23"/>
      <c r="E19" s="24"/>
      <c r="G19" s="35"/>
    </row>
    <row r="20" spans="1:7" ht="32.4" customHeight="1" x14ac:dyDescent="0.25">
      <c r="A20" s="11">
        <v>4</v>
      </c>
      <c r="B20" s="12" t="s">
        <v>85</v>
      </c>
      <c r="C20" s="11" t="s">
        <v>26</v>
      </c>
      <c r="D20" s="23"/>
      <c r="E20" s="24"/>
      <c r="G20" s="35"/>
    </row>
    <row r="21" spans="1:7" ht="18.600000000000001" customHeight="1" x14ac:dyDescent="0.25">
      <c r="A21" s="11">
        <v>5</v>
      </c>
      <c r="B21" s="12" t="s">
        <v>101</v>
      </c>
      <c r="C21" s="1" t="s">
        <v>27</v>
      </c>
      <c r="D21" s="23"/>
      <c r="E21" s="24"/>
      <c r="G21" s="35"/>
    </row>
    <row r="22" spans="1:7" x14ac:dyDescent="0.25">
      <c r="A22" s="22" t="s">
        <v>28</v>
      </c>
      <c r="B22" s="22"/>
      <c r="C22" s="22"/>
      <c r="D22" s="23"/>
      <c r="E22" s="24"/>
      <c r="G22" s="35"/>
    </row>
    <row r="23" spans="1:7" ht="29.4" customHeight="1" x14ac:dyDescent="0.25">
      <c r="A23" s="11">
        <v>6</v>
      </c>
      <c r="B23" s="12" t="s">
        <v>29</v>
      </c>
      <c r="C23" s="11" t="s">
        <v>30</v>
      </c>
      <c r="D23" s="23"/>
      <c r="E23" s="24"/>
      <c r="G23" s="35"/>
    </row>
    <row r="24" spans="1:7" ht="42" customHeight="1" x14ac:dyDescent="0.25">
      <c r="A24" s="11">
        <v>7</v>
      </c>
      <c r="B24" s="12" t="s">
        <v>31</v>
      </c>
      <c r="C24" s="11" t="s">
        <v>30</v>
      </c>
      <c r="D24" s="23"/>
      <c r="E24" s="24"/>
      <c r="G24" s="35"/>
    </row>
    <row r="25" spans="1:7" ht="43.8" customHeight="1" x14ac:dyDescent="0.25">
      <c r="A25" s="11">
        <v>8</v>
      </c>
      <c r="B25" s="12" t="s">
        <v>32</v>
      </c>
      <c r="C25" s="11" t="s">
        <v>21</v>
      </c>
      <c r="D25" s="23"/>
      <c r="E25" s="24"/>
      <c r="G25" s="35"/>
    </row>
    <row r="26" spans="1:7" ht="18.600000000000001" customHeight="1" x14ac:dyDescent="0.25">
      <c r="A26" s="11">
        <v>9</v>
      </c>
      <c r="B26" s="12" t="s">
        <v>33</v>
      </c>
      <c r="C26" s="11" t="s">
        <v>21</v>
      </c>
      <c r="D26" s="23"/>
      <c r="E26" s="24"/>
      <c r="G26" s="35"/>
    </row>
    <row r="27" spans="1:7" ht="36.75" customHeight="1" x14ac:dyDescent="0.25">
      <c r="A27" s="11">
        <v>10</v>
      </c>
      <c r="B27" s="12" t="s">
        <v>22</v>
      </c>
      <c r="C27" s="11" t="s">
        <v>34</v>
      </c>
      <c r="D27" s="23"/>
      <c r="E27" s="24"/>
      <c r="G27" s="35"/>
    </row>
    <row r="28" spans="1:7" ht="17.399999999999999" customHeight="1" x14ac:dyDescent="0.25">
      <c r="A28" s="11">
        <v>11</v>
      </c>
      <c r="B28" s="12" t="s">
        <v>35</v>
      </c>
      <c r="C28" s="11" t="s">
        <v>21</v>
      </c>
      <c r="D28" s="23"/>
      <c r="E28" s="24"/>
      <c r="G28" s="35"/>
    </row>
    <row r="29" spans="1:7" x14ac:dyDescent="0.25">
      <c r="A29" s="33" t="s">
        <v>89</v>
      </c>
      <c r="B29" s="33"/>
      <c r="C29" s="33"/>
      <c r="D29" s="33"/>
      <c r="E29" s="33"/>
      <c r="G29" s="35">
        <f>G4</f>
        <v>1725.8</v>
      </c>
    </row>
    <row r="30" spans="1:7" x14ac:dyDescent="0.25">
      <c r="A30" s="22" t="s">
        <v>36</v>
      </c>
      <c r="B30" s="22"/>
      <c r="C30" s="22"/>
      <c r="D30" s="23">
        <f>E30*G29*12</f>
        <v>22780.560000000001</v>
      </c>
      <c r="E30" s="24">
        <v>1.1000000000000001</v>
      </c>
      <c r="G30" s="35"/>
    </row>
    <row r="31" spans="1:7" ht="98.25" customHeight="1" x14ac:dyDescent="0.25">
      <c r="A31" s="11">
        <v>1</v>
      </c>
      <c r="B31" s="12" t="s">
        <v>37</v>
      </c>
      <c r="C31" s="11" t="s">
        <v>92</v>
      </c>
      <c r="D31" s="23"/>
      <c r="E31" s="24"/>
      <c r="G31" s="35"/>
    </row>
    <row r="32" spans="1:7" ht="55.8" customHeight="1" x14ac:dyDescent="0.25">
      <c r="A32" s="11">
        <v>2</v>
      </c>
      <c r="B32" s="12" t="s">
        <v>38</v>
      </c>
      <c r="C32" s="11" t="s">
        <v>92</v>
      </c>
      <c r="D32" s="23"/>
      <c r="E32" s="24"/>
      <c r="G32" s="35"/>
    </row>
    <row r="33" spans="1:7" ht="16.8" customHeight="1" x14ac:dyDescent="0.25">
      <c r="A33" s="11">
        <v>3</v>
      </c>
      <c r="B33" s="12" t="s">
        <v>90</v>
      </c>
      <c r="C33" s="11" t="s">
        <v>8</v>
      </c>
      <c r="D33" s="23"/>
      <c r="E33" s="24"/>
      <c r="G33" s="35"/>
    </row>
    <row r="34" spans="1:7" ht="27" customHeight="1" x14ac:dyDescent="0.25">
      <c r="A34" s="11">
        <v>4</v>
      </c>
      <c r="B34" s="12" t="s">
        <v>44</v>
      </c>
      <c r="C34" s="11" t="s">
        <v>96</v>
      </c>
      <c r="D34" s="23"/>
      <c r="E34" s="24"/>
    </row>
    <row r="35" spans="1:7" x14ac:dyDescent="0.25">
      <c r="A35" s="22" t="s">
        <v>39</v>
      </c>
      <c r="B35" s="22"/>
      <c r="C35" s="22"/>
      <c r="D35" s="23">
        <f>E35*G35*12</f>
        <v>27336.671999999999</v>
      </c>
      <c r="E35" s="24">
        <v>1.32</v>
      </c>
      <c r="G35" s="35">
        <f>G4</f>
        <v>1725.8</v>
      </c>
    </row>
    <row r="36" spans="1:7" ht="56.4" customHeight="1" x14ac:dyDescent="0.25">
      <c r="A36" s="11">
        <v>1</v>
      </c>
      <c r="B36" s="12" t="s">
        <v>91</v>
      </c>
      <c r="C36" s="11" t="s">
        <v>92</v>
      </c>
      <c r="D36" s="23"/>
      <c r="E36" s="24"/>
      <c r="G36" s="35"/>
    </row>
    <row r="37" spans="1:7" ht="42.6" customHeight="1" x14ac:dyDescent="0.25">
      <c r="A37" s="11">
        <v>2</v>
      </c>
      <c r="B37" s="12" t="s">
        <v>40</v>
      </c>
      <c r="C37" s="11" t="s">
        <v>8</v>
      </c>
      <c r="D37" s="23"/>
      <c r="E37" s="24"/>
      <c r="G37" s="35"/>
    </row>
    <row r="38" spans="1:7" ht="56.25" customHeight="1" x14ac:dyDescent="0.25">
      <c r="A38" s="11">
        <v>3</v>
      </c>
      <c r="B38" s="12" t="s">
        <v>41</v>
      </c>
      <c r="C38" s="11" t="s">
        <v>92</v>
      </c>
      <c r="D38" s="23"/>
      <c r="E38" s="24"/>
      <c r="G38" s="35"/>
    </row>
    <row r="39" spans="1:7" ht="17.399999999999999" customHeight="1" x14ac:dyDescent="0.25">
      <c r="A39" s="11">
        <v>4</v>
      </c>
      <c r="B39" s="12" t="s">
        <v>90</v>
      </c>
      <c r="C39" s="11" t="s">
        <v>8</v>
      </c>
      <c r="D39" s="23"/>
      <c r="E39" s="24"/>
      <c r="G39" s="35"/>
    </row>
    <row r="40" spans="1:7" ht="30.6" customHeight="1" x14ac:dyDescent="0.25">
      <c r="A40" s="11">
        <v>5</v>
      </c>
      <c r="B40" s="12" t="s">
        <v>44</v>
      </c>
      <c r="C40" s="11" t="s">
        <v>92</v>
      </c>
      <c r="D40" s="23"/>
      <c r="E40" s="24"/>
      <c r="G40" s="35"/>
    </row>
    <row r="41" spans="1:7" x14ac:dyDescent="0.25">
      <c r="A41" s="22" t="s">
        <v>42</v>
      </c>
      <c r="B41" s="22"/>
      <c r="C41" s="22"/>
      <c r="D41" s="23">
        <f>E41*G41*12</f>
        <v>30857.304</v>
      </c>
      <c r="E41" s="24">
        <v>1.49</v>
      </c>
      <c r="G41" s="35">
        <f>G4</f>
        <v>1725.8</v>
      </c>
    </row>
    <row r="42" spans="1:7" ht="44.4" customHeight="1" x14ac:dyDescent="0.25">
      <c r="A42" s="11">
        <v>1</v>
      </c>
      <c r="B42" s="12" t="s">
        <v>43</v>
      </c>
      <c r="C42" s="11" t="s">
        <v>97</v>
      </c>
      <c r="D42" s="23"/>
      <c r="E42" s="24"/>
      <c r="G42" s="35"/>
    </row>
    <row r="43" spans="1:7" x14ac:dyDescent="0.25">
      <c r="A43" s="22" t="s">
        <v>45</v>
      </c>
      <c r="B43" s="22"/>
      <c r="C43" s="22"/>
      <c r="D43" s="23">
        <f>E43*G43*12</f>
        <v>66892.008000000002</v>
      </c>
      <c r="E43" s="24">
        <v>3.23</v>
      </c>
      <c r="G43" s="35">
        <f>G4</f>
        <v>1725.8</v>
      </c>
    </row>
    <row r="44" spans="1:7" ht="42.6" customHeight="1" x14ac:dyDescent="0.25">
      <c r="A44" s="11">
        <v>1</v>
      </c>
      <c r="B44" s="12" t="s">
        <v>86</v>
      </c>
      <c r="C44" s="11" t="s">
        <v>8</v>
      </c>
      <c r="D44" s="23"/>
      <c r="E44" s="24"/>
      <c r="G44" s="35"/>
    </row>
    <row r="45" spans="1:7" ht="21.6" customHeight="1" x14ac:dyDescent="0.25">
      <c r="A45" s="11">
        <v>2</v>
      </c>
      <c r="B45" s="12" t="s">
        <v>46</v>
      </c>
      <c r="C45" s="11" t="s">
        <v>92</v>
      </c>
      <c r="D45" s="23"/>
      <c r="E45" s="24"/>
      <c r="G45" s="35"/>
    </row>
    <row r="46" spans="1:7" ht="19.8" customHeight="1" x14ac:dyDescent="0.25">
      <c r="A46" s="11">
        <v>3</v>
      </c>
      <c r="B46" s="12" t="s">
        <v>93</v>
      </c>
      <c r="C46" s="11" t="s">
        <v>8</v>
      </c>
      <c r="D46" s="23"/>
      <c r="E46" s="24"/>
      <c r="G46" s="35"/>
    </row>
    <row r="47" spans="1:7" ht="39.6" customHeight="1" x14ac:dyDescent="0.25">
      <c r="A47" s="11">
        <v>4</v>
      </c>
      <c r="B47" s="12" t="s">
        <v>40</v>
      </c>
      <c r="C47" s="11" t="s">
        <v>8</v>
      </c>
      <c r="D47" s="23"/>
      <c r="E47" s="24"/>
      <c r="G47" s="35"/>
    </row>
    <row r="48" spans="1:7" ht="44.4" customHeight="1" x14ac:dyDescent="0.25">
      <c r="A48" s="11">
        <v>5</v>
      </c>
      <c r="B48" s="12" t="s">
        <v>103</v>
      </c>
      <c r="C48" s="11" t="s">
        <v>92</v>
      </c>
      <c r="D48" s="23"/>
      <c r="E48" s="24"/>
      <c r="G48" s="35"/>
    </row>
    <row r="49" spans="1:7" x14ac:dyDescent="0.25">
      <c r="A49" s="22" t="s">
        <v>47</v>
      </c>
      <c r="B49" s="22"/>
      <c r="C49" s="22"/>
      <c r="D49" s="23">
        <f>E49*G49*12</f>
        <v>34170.839999999997</v>
      </c>
      <c r="E49" s="24">
        <v>1.65</v>
      </c>
      <c r="G49" s="35">
        <f>G4</f>
        <v>1725.8</v>
      </c>
    </row>
    <row r="50" spans="1:7" ht="71.25" customHeight="1" x14ac:dyDescent="0.25">
      <c r="A50" s="11">
        <v>1</v>
      </c>
      <c r="B50" s="12" t="s">
        <v>48</v>
      </c>
      <c r="C50" s="11" t="s">
        <v>8</v>
      </c>
      <c r="D50" s="23"/>
      <c r="E50" s="24"/>
      <c r="G50" s="35"/>
    </row>
    <row r="51" spans="1:7" ht="82.5" customHeight="1" x14ac:dyDescent="0.25">
      <c r="A51" s="11">
        <v>2</v>
      </c>
      <c r="B51" s="12" t="s">
        <v>49</v>
      </c>
      <c r="C51" s="11" t="s">
        <v>92</v>
      </c>
      <c r="D51" s="23"/>
      <c r="E51" s="24"/>
      <c r="G51" s="35"/>
    </row>
    <row r="52" spans="1:7" ht="41.25" customHeight="1" x14ac:dyDescent="0.25">
      <c r="A52" s="11">
        <v>3</v>
      </c>
      <c r="B52" s="12" t="s">
        <v>94</v>
      </c>
      <c r="C52" s="11" t="s">
        <v>92</v>
      </c>
      <c r="D52" s="23"/>
      <c r="E52" s="24"/>
      <c r="G52" s="35"/>
    </row>
    <row r="53" spans="1:7" x14ac:dyDescent="0.25">
      <c r="A53" s="22" t="s">
        <v>50</v>
      </c>
      <c r="B53" s="22"/>
      <c r="C53" s="22"/>
      <c r="D53" s="22"/>
      <c r="E53" s="22"/>
    </row>
    <row r="54" spans="1:7" ht="71.25" customHeight="1" x14ac:dyDescent="0.25">
      <c r="A54" s="11">
        <v>1</v>
      </c>
      <c r="B54" s="12" t="s">
        <v>51</v>
      </c>
      <c r="C54" s="11" t="s">
        <v>98</v>
      </c>
      <c r="D54" s="23">
        <f>E54*G54*12</f>
        <v>65649.432000000001</v>
      </c>
      <c r="E54" s="24">
        <v>3.17</v>
      </c>
      <c r="G54" s="35">
        <f>G4</f>
        <v>1725.8</v>
      </c>
    </row>
    <row r="55" spans="1:7" ht="26.4" customHeight="1" x14ac:dyDescent="0.25">
      <c r="A55" s="11">
        <v>2</v>
      </c>
      <c r="B55" s="12" t="s">
        <v>52</v>
      </c>
      <c r="C55" s="11" t="s">
        <v>53</v>
      </c>
      <c r="D55" s="23"/>
      <c r="E55" s="24"/>
      <c r="G55" s="35"/>
    </row>
    <row r="56" spans="1:7" x14ac:dyDescent="0.25">
      <c r="A56" s="22" t="s">
        <v>54</v>
      </c>
      <c r="B56" s="22"/>
      <c r="C56" s="22"/>
      <c r="D56" s="22"/>
      <c r="E56" s="22"/>
    </row>
    <row r="57" spans="1:7" ht="58.2" customHeight="1" x14ac:dyDescent="0.25">
      <c r="A57" s="11">
        <v>1</v>
      </c>
      <c r="B57" s="12" t="s">
        <v>55</v>
      </c>
      <c r="C57" s="1" t="s">
        <v>56</v>
      </c>
      <c r="D57" s="23">
        <f>E57*G57*12</f>
        <v>90086.76</v>
      </c>
      <c r="E57" s="24">
        <v>4.3499999999999996</v>
      </c>
      <c r="G57" s="35">
        <f>G4</f>
        <v>1725.8</v>
      </c>
    </row>
    <row r="58" spans="1:7" ht="60.6" customHeight="1" x14ac:dyDescent="0.25">
      <c r="A58" s="11">
        <v>2</v>
      </c>
      <c r="B58" s="12" t="s">
        <v>57</v>
      </c>
      <c r="C58" s="1" t="s">
        <v>56</v>
      </c>
      <c r="D58" s="23"/>
      <c r="E58" s="24"/>
      <c r="G58" s="35"/>
    </row>
    <row r="59" spans="1:7" ht="67.5" customHeight="1" x14ac:dyDescent="0.25">
      <c r="A59" s="25">
        <v>3</v>
      </c>
      <c r="B59" s="12" t="s">
        <v>58</v>
      </c>
      <c r="C59" s="25" t="s">
        <v>59</v>
      </c>
      <c r="D59" s="23"/>
      <c r="E59" s="24"/>
      <c r="G59" s="35"/>
    </row>
    <row r="60" spans="1:7" ht="30.75" customHeight="1" x14ac:dyDescent="0.25">
      <c r="A60" s="25"/>
      <c r="B60" s="12" t="s">
        <v>60</v>
      </c>
      <c r="C60" s="25"/>
      <c r="D60" s="23"/>
      <c r="E60" s="24"/>
      <c r="G60" s="35"/>
    </row>
    <row r="61" spans="1:7" ht="15" customHeight="1" x14ac:dyDescent="0.25">
      <c r="A61" s="25"/>
      <c r="B61" s="26" t="s">
        <v>61</v>
      </c>
      <c r="C61" s="25"/>
      <c r="D61" s="23"/>
      <c r="E61" s="24"/>
      <c r="G61" s="35"/>
    </row>
    <row r="62" spans="1:7" ht="69.75" customHeight="1" x14ac:dyDescent="0.25">
      <c r="A62" s="25"/>
      <c r="B62" s="26"/>
      <c r="C62" s="25"/>
      <c r="D62" s="23"/>
      <c r="E62" s="24"/>
      <c r="G62" s="35"/>
    </row>
    <row r="63" spans="1:7" ht="70.8" customHeight="1" x14ac:dyDescent="0.25">
      <c r="A63" s="25"/>
      <c r="B63" s="12" t="s">
        <v>62</v>
      </c>
      <c r="C63" s="25"/>
      <c r="D63" s="23"/>
      <c r="E63" s="24"/>
      <c r="G63" s="35"/>
    </row>
    <row r="64" spans="1:7" ht="54.75" customHeight="1" x14ac:dyDescent="0.25">
      <c r="A64" s="25"/>
      <c r="B64" s="12" t="s">
        <v>63</v>
      </c>
      <c r="C64" s="25"/>
      <c r="D64" s="23"/>
      <c r="E64" s="24"/>
      <c r="G64" s="35"/>
    </row>
    <row r="65" spans="1:7" ht="68.400000000000006" customHeight="1" x14ac:dyDescent="0.25">
      <c r="A65" s="11">
        <v>4</v>
      </c>
      <c r="B65" s="12" t="s">
        <v>64</v>
      </c>
      <c r="C65" s="1" t="s">
        <v>65</v>
      </c>
      <c r="D65" s="23"/>
      <c r="E65" s="24"/>
      <c r="G65" s="35"/>
    </row>
    <row r="66" spans="1:7" ht="42" customHeight="1" x14ac:dyDescent="0.25">
      <c r="A66" s="11">
        <v>5</v>
      </c>
      <c r="B66" s="12" t="s">
        <v>66</v>
      </c>
      <c r="C66" s="11" t="s">
        <v>67</v>
      </c>
      <c r="D66" s="23"/>
      <c r="E66" s="24"/>
      <c r="G66" s="35"/>
    </row>
    <row r="67" spans="1:7" ht="71.25" customHeight="1" x14ac:dyDescent="0.25">
      <c r="A67" s="11">
        <v>6</v>
      </c>
      <c r="B67" s="12" t="s">
        <v>68</v>
      </c>
      <c r="C67" s="11" t="s">
        <v>95</v>
      </c>
      <c r="D67" s="23"/>
      <c r="E67" s="24"/>
      <c r="G67" s="35"/>
    </row>
    <row r="68" spans="1:7" ht="53.25" customHeight="1" x14ac:dyDescent="0.25">
      <c r="A68" s="11">
        <v>7</v>
      </c>
      <c r="B68" s="12" t="s">
        <v>69</v>
      </c>
      <c r="C68" s="11" t="s">
        <v>92</v>
      </c>
      <c r="D68" s="23"/>
      <c r="E68" s="24"/>
      <c r="G68" s="35"/>
    </row>
    <row r="69" spans="1:7" ht="81" customHeight="1" x14ac:dyDescent="0.25">
      <c r="A69" s="11">
        <v>8</v>
      </c>
      <c r="B69" s="12" t="s">
        <v>70</v>
      </c>
      <c r="C69" s="11" t="s">
        <v>71</v>
      </c>
      <c r="D69" s="23"/>
      <c r="E69" s="24"/>
      <c r="G69" s="35"/>
    </row>
    <row r="70" spans="1:7" ht="94.5" customHeight="1" x14ac:dyDescent="0.25">
      <c r="A70" s="11">
        <v>9</v>
      </c>
      <c r="B70" s="12" t="s">
        <v>72</v>
      </c>
      <c r="C70" s="11" t="s">
        <v>99</v>
      </c>
      <c r="D70" s="23"/>
      <c r="E70" s="24"/>
      <c r="G70" s="35"/>
    </row>
    <row r="71" spans="1:7" ht="57" customHeight="1" x14ac:dyDescent="0.25">
      <c r="A71" s="11">
        <v>10</v>
      </c>
      <c r="B71" s="12" t="s">
        <v>82</v>
      </c>
      <c r="C71" s="11" t="s">
        <v>73</v>
      </c>
      <c r="D71" s="23"/>
      <c r="E71" s="24"/>
      <c r="G71" s="35"/>
    </row>
    <row r="72" spans="1:7" ht="30" customHeight="1" x14ac:dyDescent="0.25">
      <c r="A72" s="11">
        <v>11</v>
      </c>
      <c r="B72" s="12" t="s">
        <v>74</v>
      </c>
      <c r="C72" s="11" t="s">
        <v>75</v>
      </c>
      <c r="D72" s="23"/>
      <c r="E72" s="24"/>
      <c r="G72" s="35"/>
    </row>
    <row r="73" spans="1:7" ht="42" customHeight="1" x14ac:dyDescent="0.25">
      <c r="A73" s="11">
        <v>12</v>
      </c>
      <c r="B73" s="12" t="s">
        <v>76</v>
      </c>
      <c r="C73" s="11" t="s">
        <v>77</v>
      </c>
      <c r="D73" s="23"/>
      <c r="E73" s="24"/>
      <c r="G73" s="35"/>
    </row>
    <row r="74" spans="1:7" ht="96.6" customHeight="1" x14ac:dyDescent="0.25">
      <c r="A74" s="11">
        <v>13</v>
      </c>
      <c r="B74" s="12" t="s">
        <v>78</v>
      </c>
      <c r="C74" s="11" t="s">
        <v>79</v>
      </c>
      <c r="D74" s="23"/>
      <c r="E74" s="24"/>
      <c r="G74" s="35"/>
    </row>
    <row r="75" spans="1:7" ht="86.25" customHeight="1" x14ac:dyDescent="0.25">
      <c r="A75" s="11">
        <v>14</v>
      </c>
      <c r="B75" s="12" t="s">
        <v>83</v>
      </c>
      <c r="C75" s="11" t="s">
        <v>84</v>
      </c>
      <c r="D75" s="10">
        <f>E75*G75*12</f>
        <v>828.38400000000001</v>
      </c>
      <c r="E75" s="13">
        <v>0.04</v>
      </c>
      <c r="G75" s="9">
        <f>G4</f>
        <v>1725.8</v>
      </c>
    </row>
    <row r="76" spans="1:7" x14ac:dyDescent="0.25">
      <c r="A76" s="22" t="s">
        <v>80</v>
      </c>
      <c r="B76" s="22"/>
      <c r="C76" s="22"/>
      <c r="D76" s="22"/>
      <c r="E76" s="22"/>
    </row>
    <row r="77" spans="1:7" ht="14.4" customHeight="1" x14ac:dyDescent="0.25">
      <c r="A77" s="1">
        <v>1</v>
      </c>
      <c r="B77" s="19" t="s">
        <v>106</v>
      </c>
      <c r="C77" s="27" t="s">
        <v>100</v>
      </c>
      <c r="D77" s="29">
        <f>E77*G78*12</f>
        <v>82838.399999999994</v>
      </c>
      <c r="E77" s="31">
        <v>4</v>
      </c>
    </row>
    <row r="78" spans="1:7" ht="19.8" customHeight="1" x14ac:dyDescent="0.25">
      <c r="A78" s="17">
        <v>2</v>
      </c>
      <c r="B78" s="19" t="s">
        <v>107</v>
      </c>
      <c r="C78" s="28"/>
      <c r="D78" s="30"/>
      <c r="E78" s="32"/>
      <c r="G78" s="9">
        <f>G4</f>
        <v>1725.8</v>
      </c>
    </row>
    <row r="79" spans="1:7" ht="20.399999999999999" customHeight="1" x14ac:dyDescent="0.25">
      <c r="A79" s="21" t="s">
        <v>81</v>
      </c>
      <c r="B79" s="21"/>
      <c r="C79" s="21"/>
      <c r="D79" s="14"/>
      <c r="E79" s="15">
        <f>E4+E9+E11+E14+E16+E30+E35+E41+E43+E49+E54+E57+E75+E77</f>
        <v>27.22</v>
      </c>
    </row>
    <row r="80" spans="1:7" ht="20.399999999999999" customHeight="1" x14ac:dyDescent="0.25">
      <c r="A80" s="21" t="s">
        <v>102</v>
      </c>
      <c r="B80" s="21"/>
      <c r="C80" s="21"/>
      <c r="D80" s="14">
        <f>D4+D9+D11+D14+D16+D30+D35+D41+D43+D49+D54+D57+D75+D77</f>
        <v>563715.31200000003</v>
      </c>
      <c r="E80" s="13"/>
      <c r="G80" s="18">
        <f>E79*1725.8*12</f>
        <v>563715.31199999992</v>
      </c>
    </row>
    <row r="81" spans="1:2" x14ac:dyDescent="0.25">
      <c r="A81" s="4"/>
    </row>
    <row r="82" spans="1:2" x14ac:dyDescent="0.25">
      <c r="A82" s="4"/>
    </row>
    <row r="83" spans="1:2" x14ac:dyDescent="0.25">
      <c r="B83" s="20"/>
    </row>
  </sheetData>
  <mergeCells count="53">
    <mergeCell ref="G41:G42"/>
    <mergeCell ref="G43:G48"/>
    <mergeCell ref="G49:G52"/>
    <mergeCell ref="G54:G55"/>
    <mergeCell ref="G57:G74"/>
    <mergeCell ref="G4:G8"/>
    <mergeCell ref="G11:G13"/>
    <mergeCell ref="G16:G28"/>
    <mergeCell ref="G29:G33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9:C79"/>
    <mergeCell ref="A80:C80"/>
    <mergeCell ref="A76:E76"/>
    <mergeCell ref="A56:E56"/>
    <mergeCell ref="D57:D74"/>
    <mergeCell ref="E57:E74"/>
    <mergeCell ref="A59:A64"/>
    <mergeCell ref="C59:C64"/>
    <mergeCell ref="B61:B62"/>
    <mergeCell ref="C77:C78"/>
    <mergeCell ref="D77:D78"/>
    <mergeCell ref="E77:E78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2023-02-20T02:48:46Z</dcterms:modified>
</cp:coreProperties>
</file>