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5" i="1"/>
  <c r="I13" i="1"/>
  <c r="I9" i="1"/>
  <c r="B23" i="1" l="1"/>
  <c r="I19" i="1"/>
  <c r="I11" i="1"/>
  <c r="I7" i="1"/>
  <c r="I17" i="1" l="1"/>
  <c r="I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<sst xmlns="http://schemas.openxmlformats.org/spreadsheetml/2006/main" count="22" uniqueCount="22">
  <si>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</si>
  <si>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</si>
  <si>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</si>
  <si>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</si>
  <si>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</si>
  <si>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</si>
  <si>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</si>
  <si>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</si>
  <si>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</si>
  <si>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</si>
  <si>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</si>
  <si>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</si>
  <si>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</si>
  <si>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</si>
  <si>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</si>
  <si>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</si>
  <si>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123</t>
  </si>
  <si>
    <t>Услуги управляющей компании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</si>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</sst>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18" xfId="0" applyFont="1" applyBorder="1"/>
    <xf numFmtId="0" fontId="4" fillId="0" borderId="19" xfId="0" applyFont="1" applyBorder="1"/>
    <xf numFmtId="0" fontId="6" fillId="0" borderId="17" xfId="0" applyFont="1" applyBorder="1"/>
    <xf numFmtId="0" fontId="6" fillId="0" borderId="19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4" fillId="0" borderId="15" xfId="0" applyNumberFormat="1" applyFont="1" applyBorder="1" applyAlignment="1">
      <alignment horizontal="center" vertical="center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10" zoomScale="115" zoomScaleNormal="115" workbookViewId="0">
      <selection activeCell="D27" sqref="D27"/>
    </sheetView>
  </sheetViews>
  <sheetFormatPr defaultRowHeight="15" x14ac:dyDescent="0.25"/>
  <cols>
    <col min="1" max="1" width="27.42578125" style="1" customWidth="1"/>
    <col min="2" max="3" width="15.28515625" style="1" customWidth="1"/>
    <col min="4" max="4" width="17.28515625" style="1" customWidth="1"/>
    <col min="5" max="5" width="15.7109375" style="1" customWidth="1"/>
    <col min="6" max="6" width="15.140625" style="1" customWidth="1"/>
    <col min="7" max="7" width="16.42578125" style="1" customWidth="1"/>
    <col min="8" max="8" width="15" style="1" customWidth="1"/>
    <col min="9" max="9" width="15.42578125" style="1" customWidth="1"/>
    <col min="10" max="10" width="10" bestFit="1" customWidth="1"/>
    <col min="11" max="11" width="11.140625" bestFit="1" customWidth="1"/>
  </cols>
  <sheetData>
    <row r="1" spans="1:11" ht="16.5" x14ac:dyDescent="0.25">
      <c r="A1" s="3"/>
      <c r="B1" s="50" t="s">
        <v>18</v>
      </c>
      <c r="C1" s="50"/>
      <c r="D1" s="50"/>
      <c r="E1" s="50"/>
      <c r="F1" s="50"/>
      <c r="G1" s="50"/>
      <c r="H1" s="50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0" t="s">
        <v>0</v>
      </c>
      <c r="B3" s="42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8" t="s">
        <v>8</v>
      </c>
    </row>
    <row r="4" spans="1:11" ht="12.75" customHeight="1" x14ac:dyDescent="0.25">
      <c r="A4" s="41"/>
      <c r="B4" s="43"/>
      <c r="C4" s="45"/>
      <c r="D4" s="45"/>
      <c r="E4" s="45"/>
      <c r="F4" s="45"/>
      <c r="G4" s="45"/>
      <c r="H4" s="45"/>
      <c r="I4" s="49"/>
    </row>
    <row r="5" spans="1:11" ht="19.5" customHeight="1" thickBot="1" x14ac:dyDescent="0.3">
      <c r="A5" s="41"/>
      <c r="B5" s="43"/>
      <c r="C5" s="45"/>
      <c r="D5" s="45"/>
      <c r="E5" s="45"/>
      <c r="F5" s="45"/>
      <c r="G5" s="45"/>
      <c r="H5" s="45"/>
      <c r="I5" s="49"/>
    </row>
    <row r="6" spans="1:11" ht="19.5" customHeight="1" x14ac:dyDescent="0.25">
      <c r="A6" s="7" t="s">
        <v>16</v>
      </c>
      <c r="B6" s="46" t="s">
        <v>12</v>
      </c>
      <c r="C6" s="46"/>
      <c r="D6" s="46"/>
      <c r="E6" s="46"/>
      <c r="F6" s="46"/>
      <c r="G6" s="46"/>
      <c r="H6" s="46"/>
      <c r="I6" s="47"/>
    </row>
    <row r="7" spans="1:11" ht="19.5" customHeight="1" x14ac:dyDescent="0.25">
      <c r="A7" s="5"/>
      <c r="B7" s="15">
        <v>705.17000000000007</v>
      </c>
      <c r="C7" s="16">
        <v>2014.44</v>
      </c>
      <c r="D7" s="16">
        <v>75.684008000000006</v>
      </c>
      <c r="E7" s="16">
        <v>2014.44</v>
      </c>
      <c r="F7" s="17"/>
      <c r="G7" s="18"/>
      <c r="H7" s="17">
        <v>2025.82</v>
      </c>
      <c r="I7" s="19">
        <f>SUM(B7+C7-H7)</f>
        <v>693.79000000000019</v>
      </c>
      <c r="J7" s="34"/>
      <c r="K7" s="34"/>
    </row>
    <row r="8" spans="1:11" ht="19.5" customHeight="1" x14ac:dyDescent="0.25">
      <c r="A8" s="5"/>
      <c r="B8" s="35" t="s">
        <v>19</v>
      </c>
      <c r="C8" s="35"/>
      <c r="D8" s="35"/>
      <c r="E8" s="35"/>
      <c r="F8" s="35"/>
      <c r="G8" s="35"/>
      <c r="H8" s="35"/>
      <c r="I8" s="36"/>
    </row>
    <row r="9" spans="1:11" ht="19.5" customHeight="1" x14ac:dyDescent="0.25">
      <c r="A9" s="5"/>
      <c r="B9" s="15">
        <v>280.56</v>
      </c>
      <c r="C9" s="16"/>
      <c r="D9" s="16"/>
      <c r="E9" s="17"/>
      <c r="F9" s="17"/>
      <c r="G9" s="18"/>
      <c r="H9" s="17"/>
      <c r="I9" s="19">
        <f>SUM(B9+C9-H9)</f>
        <v>280.56</v>
      </c>
      <c r="J9" s="33"/>
      <c r="K9" s="34"/>
    </row>
    <row r="10" spans="1:11" ht="19.5" customHeight="1" x14ac:dyDescent="0.25">
      <c r="A10" s="5"/>
      <c r="B10" s="35" t="s">
        <v>15</v>
      </c>
      <c r="C10" s="35"/>
      <c r="D10" s="35"/>
      <c r="E10" s="35"/>
      <c r="F10" s="35"/>
      <c r="G10" s="35"/>
      <c r="H10" s="35"/>
      <c r="I10" s="36"/>
    </row>
    <row r="11" spans="1:11" ht="19.5" customHeight="1" x14ac:dyDescent="0.25">
      <c r="A11" s="5"/>
      <c r="B11" s="15">
        <v>4508.9600000000009</v>
      </c>
      <c r="C11" s="16">
        <v>12685.16</v>
      </c>
      <c r="D11" s="16">
        <v>75.684008000000006</v>
      </c>
      <c r="E11" s="17">
        <v>12685.16</v>
      </c>
      <c r="F11" s="17"/>
      <c r="G11" s="18"/>
      <c r="H11" s="17">
        <v>12856.65</v>
      </c>
      <c r="I11" s="19">
        <f>SUM(B11+C11-H11)</f>
        <v>4337.470000000003</v>
      </c>
      <c r="J11" s="33"/>
      <c r="K11" s="34"/>
    </row>
    <row r="12" spans="1:11" ht="19.5" customHeight="1" x14ac:dyDescent="0.25">
      <c r="A12" s="5"/>
      <c r="B12" s="35" t="s">
        <v>20</v>
      </c>
      <c r="C12" s="35"/>
      <c r="D12" s="35"/>
      <c r="E12" s="35"/>
      <c r="F12" s="35"/>
      <c r="G12" s="35"/>
      <c r="H12" s="35"/>
      <c r="I12" s="36"/>
    </row>
    <row r="13" spans="1:11" ht="19.5" customHeight="1" x14ac:dyDescent="0.25">
      <c r="A13" s="5"/>
      <c r="B13" s="15">
        <v>1073.69</v>
      </c>
      <c r="C13" s="16"/>
      <c r="D13" s="16"/>
      <c r="E13" s="17"/>
      <c r="F13" s="17"/>
      <c r="G13" s="18"/>
      <c r="H13" s="17"/>
      <c r="I13" s="19">
        <f>SUM(B13+C13-H13)</f>
        <v>1073.69</v>
      </c>
      <c r="J13" s="33"/>
      <c r="K13" s="34"/>
    </row>
    <row r="14" spans="1:11" ht="19.5" customHeight="1" x14ac:dyDescent="0.25">
      <c r="A14" s="5"/>
      <c r="B14" s="35" t="s">
        <v>21</v>
      </c>
      <c r="C14" s="35"/>
      <c r="D14" s="35"/>
      <c r="E14" s="35"/>
      <c r="F14" s="35"/>
      <c r="G14" s="35"/>
      <c r="H14" s="35"/>
      <c r="I14" s="36"/>
    </row>
    <row r="15" spans="1:11" ht="19.5" customHeight="1" x14ac:dyDescent="0.25">
      <c r="A15" s="5"/>
      <c r="B15" s="15"/>
      <c r="C15" s="16">
        <v>527.37</v>
      </c>
      <c r="D15" s="16">
        <v>12.614000000000001</v>
      </c>
      <c r="E15" s="17">
        <v>527.37</v>
      </c>
      <c r="F15" s="17"/>
      <c r="G15" s="18"/>
      <c r="H15" s="17">
        <v>71.569999999999993</v>
      </c>
      <c r="I15" s="19">
        <f>SUM(B15+C15-H15)</f>
        <v>455.8</v>
      </c>
      <c r="J15" s="33"/>
      <c r="K15" s="34"/>
    </row>
    <row r="16" spans="1:11" ht="19.5" customHeight="1" x14ac:dyDescent="0.25">
      <c r="A16" s="5"/>
      <c r="B16" s="35" t="s">
        <v>9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5"/>
      <c r="B17" s="20">
        <v>168173.24</v>
      </c>
      <c r="C17" s="21">
        <v>472343.98</v>
      </c>
      <c r="D17" s="22">
        <v>20689.599999999999</v>
      </c>
      <c r="E17" s="21">
        <v>472343.98</v>
      </c>
      <c r="F17" s="23"/>
      <c r="G17" s="24"/>
      <c r="H17" s="18">
        <v>488079.58</v>
      </c>
      <c r="I17" s="19">
        <f>B17+C17-H17</f>
        <v>152437.63999999996</v>
      </c>
      <c r="J17" s="33"/>
      <c r="K17" s="33"/>
    </row>
    <row r="18" spans="1:17" ht="19.5" customHeight="1" x14ac:dyDescent="0.25">
      <c r="A18" s="5"/>
      <c r="B18" s="35" t="s">
        <v>10</v>
      </c>
      <c r="C18" s="37"/>
      <c r="D18" s="37"/>
      <c r="E18" s="37"/>
      <c r="F18" s="37"/>
      <c r="G18" s="37"/>
      <c r="H18" s="37"/>
      <c r="I18" s="38"/>
    </row>
    <row r="19" spans="1:17" ht="19.5" customHeight="1" x14ac:dyDescent="0.25">
      <c r="A19" s="5"/>
      <c r="B19" s="20">
        <v>3364.03</v>
      </c>
      <c r="C19" s="25"/>
      <c r="D19" s="25"/>
      <c r="E19" s="25"/>
      <c r="F19" s="25"/>
      <c r="G19" s="25"/>
      <c r="H19" s="18">
        <v>1173.75</v>
      </c>
      <c r="I19" s="19">
        <f>SUM(B19+C19-H19)</f>
        <v>2190.2800000000002</v>
      </c>
    </row>
    <row r="20" spans="1:17" ht="19.5" customHeight="1" x14ac:dyDescent="0.25">
      <c r="A20" s="5"/>
      <c r="B20" s="35" t="s">
        <v>17</v>
      </c>
      <c r="C20" s="39"/>
      <c r="D20" s="39"/>
      <c r="E20" s="39"/>
      <c r="F20" s="39"/>
      <c r="G20" s="39"/>
      <c r="H20" s="39"/>
      <c r="I20" s="38"/>
    </row>
    <row r="21" spans="1:17" ht="19.5" customHeight="1" thickBot="1" x14ac:dyDescent="0.3">
      <c r="A21" s="6"/>
      <c r="B21" s="26">
        <v>36159.449999999997</v>
      </c>
      <c r="C21" s="27">
        <v>90827.85</v>
      </c>
      <c r="D21" s="28">
        <v>20689.599999999999</v>
      </c>
      <c r="E21" s="27">
        <v>90827.85</v>
      </c>
      <c r="F21" s="29"/>
      <c r="G21" s="30"/>
      <c r="H21" s="31">
        <v>95023.6</v>
      </c>
      <c r="I21" s="32">
        <f>B21+C21-H21</f>
        <v>31963.699999999997</v>
      </c>
      <c r="J21" s="33"/>
      <c r="K21" s="33"/>
    </row>
    <row r="22" spans="1:17" s="10" customFormat="1" ht="19.5" customHeight="1" thickBot="1" x14ac:dyDescent="0.3">
      <c r="A22" s="8" t="s">
        <v>11</v>
      </c>
      <c r="B22" s="51">
        <f>SUM(B21+B19+B17+B7)+B11+B15+B13+B9</f>
        <v>214265.09999999998</v>
      </c>
      <c r="C22" s="52">
        <f t="shared" ref="C22:I22" si="0">SUM(C21+C19+C17+C7)+C11+C15+C13+C9</f>
        <v>578398.79999999993</v>
      </c>
      <c r="D22" s="52"/>
      <c r="E22" s="52">
        <f t="shared" si="0"/>
        <v>578398.79999999993</v>
      </c>
      <c r="F22" s="52"/>
      <c r="G22" s="52">
        <f t="shared" si="0"/>
        <v>0</v>
      </c>
      <c r="H22" s="52">
        <f t="shared" si="0"/>
        <v>599230.97</v>
      </c>
      <c r="I22" s="53">
        <f t="shared" si="0"/>
        <v>193432.92999999993</v>
      </c>
      <c r="J22" s="9"/>
      <c r="L22" s="11"/>
      <c r="M22" s="11"/>
      <c r="N22" s="11"/>
      <c r="O22" s="11"/>
      <c r="P22" s="11"/>
      <c r="Q22" s="11"/>
    </row>
    <row r="23" spans="1:17" s="10" customFormat="1" ht="19.5" customHeight="1" x14ac:dyDescent="0.25">
      <c r="A23" s="12" t="s">
        <v>14</v>
      </c>
      <c r="B23" s="13">
        <f>H22/(B22+C22)*100</f>
        <v>75.597106163154407</v>
      </c>
      <c r="C23" s="12" t="s">
        <v>13</v>
      </c>
      <c r="D23" s="12"/>
      <c r="E23" s="12"/>
      <c r="F23" s="12"/>
      <c r="G23" s="12"/>
      <c r="H23" s="12"/>
      <c r="I23" s="14"/>
    </row>
    <row r="24" spans="1:17" x14ac:dyDescent="0.25">
      <c r="D24" s="2"/>
      <c r="E24" s="2"/>
    </row>
    <row r="25" spans="1:17" x14ac:dyDescent="0.25">
      <c r="D25" s="2"/>
    </row>
    <row r="26" spans="1:17" x14ac:dyDescent="0.25">
      <c r="C26" s="2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8:I8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2023-02-28T04:15:44Z</dcterms:modified>
</cp:coreProperties>
</file>