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15" windowWidth="14385" windowHeight="945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4" i="1" l="1"/>
  <c r="I22" i="1"/>
  <c r="C22" i="1"/>
  <c r="E22" i="1"/>
  <c r="G22" i="1"/>
  <c r="H22" i="1"/>
  <c r="B22" i="1"/>
  <c r="I11" i="1"/>
  <c r="I9" i="1"/>
  <c r="I13" i="1"/>
  <c r="I15" i="1"/>
  <c r="I7" i="1"/>
  <c r="I5" i="1" l="1"/>
  <c r="I21" i="1" l="1"/>
  <c r="I19" i="1"/>
  <c r="I17" i="1"/>
</calcChain>
</file>

<file path=xl/sharedStrings.xml><?xml version="1.0" encoding="utf-8"?>
<sst xmlns="http://schemas.openxmlformats.org/spreadsheetml/2006/main" count="22" uniqueCount="22">
  <si>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</si>
  <si>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</si>
  <si>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</si>
  <si>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</si>
  <si>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</si>
  <si>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</si>
  <si>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</si>
  <si>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</si>
  <si>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</si>
  <si>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</si>
  <si>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</si>
  <si>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</si>
  <si>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>Электроэнергия на содержание о/и</t>
  </si>
  <si>
    <t xml:space="preserve">Платежеспособность  - </t>
  </si>
  <si>
    <t>9 Мая, 219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</si>
  <si>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</si>
  <si>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</si>
  <si>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</si>
  <si>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</si>
  <si>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Электроэнергия повышающий коэффициент</t>
  </si>
  <si>
    <t>Отведение сточных вод на содержание о/и</t>
  </si>
  <si>
    <t xml:space="preserve">Электроэнергия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</si>
</sst>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%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2" fontId="5" fillId="0" borderId="2" xfId="4" applyNumberFormat="1" applyFont="1" applyFill="1" applyBorder="1" applyAlignment="1">
      <alignment horizontal="center" vertical="center"/>
    </xf>
    <xf numFmtId="164" fontId="5" fillId="0" borderId="2" xfId="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6" fillId="0" borderId="0" xfId="0" applyFont="1"/>
    <xf numFmtId="166" fontId="6" fillId="0" borderId="0" xfId="5" applyNumberFormat="1" applyFont="1"/>
    <xf numFmtId="4" fontId="6" fillId="0" borderId="0" xfId="0" applyNumberFormat="1" applyFont="1"/>
    <xf numFmtId="4" fontId="3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165" fontId="5" fillId="0" borderId="8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12" xfId="4" applyNumberFormat="1" applyFont="1" applyFill="1" applyBorder="1" applyAlignment="1">
      <alignment horizontal="center" vertical="center"/>
    </xf>
    <xf numFmtId="4" fontId="5" fillId="0" borderId="12" xfId="2" applyNumberFormat="1" applyFont="1" applyFill="1" applyBorder="1" applyAlignment="1">
      <alignment horizontal="center" vertical="center"/>
    </xf>
    <xf numFmtId="4" fontId="5" fillId="0" borderId="12" xfId="3" applyNumberFormat="1" applyFont="1" applyFill="1" applyBorder="1" applyAlignment="1">
      <alignment horizontal="center" vertical="center"/>
    </xf>
    <xf numFmtId="4" fontId="5" fillId="0" borderId="13" xfId="3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top" wrapText="1"/>
    </xf>
    <xf numFmtId="0" fontId="4" fillId="0" borderId="15" xfId="0" applyFont="1" applyBorder="1"/>
    <xf numFmtId="0" fontId="4" fillId="0" borderId="16" xfId="0" applyFont="1" applyBorder="1"/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_водоканал" xfId="4"/>
    <cellStyle name="Обычный_горэнерго" xfId="2"/>
    <cellStyle name="Обычный_Лист12" xfId="3"/>
    <cellStyle name="Обычный_Лист7" xfId="1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1" ySplit="3" topLeftCell="B22" activePane="bottomRight" state="frozen"/>
      <selection pane="topRight" activeCell="D1" sqref="D1"/>
      <selection pane="bottomLeft" activeCell="A5" sqref="A5"/>
      <selection pane="bottomRight" activeCell="B25" sqref="B25"/>
    </sheetView>
  </sheetViews>
  <sheetFormatPr defaultRowHeight="15" x14ac:dyDescent="0.25"/>
  <cols>
    <col min="1" max="1" width="17" customWidth="1"/>
    <col min="2" max="2" width="18.85546875" customWidth="1"/>
    <col min="3" max="3" width="18" customWidth="1"/>
    <col min="4" max="4" width="17.5703125" customWidth="1"/>
    <col min="5" max="6" width="15.85546875" customWidth="1"/>
    <col min="7" max="7" width="17.140625" customWidth="1"/>
    <col min="8" max="8" width="17.42578125" customWidth="1"/>
    <col min="9" max="9" width="17" customWidth="1"/>
    <col min="10" max="10" width="10.7109375" customWidth="1"/>
    <col min="12" max="12" width="10" bestFit="1" customWidth="1"/>
  </cols>
  <sheetData>
    <row r="1" spans="1:12" ht="16.5" x14ac:dyDescent="0.25">
      <c r="A1" s="1"/>
      <c r="B1" s="43" t="s">
        <v>17</v>
      </c>
      <c r="C1" s="43"/>
      <c r="D1" s="43"/>
      <c r="E1" s="43"/>
      <c r="F1" s="43"/>
      <c r="G1" s="43"/>
      <c r="H1" s="43"/>
      <c r="I1" s="1"/>
    </row>
    <row r="2" spans="1:12" ht="17.25" thickBot="1" x14ac:dyDescent="0.3">
      <c r="A2" s="1"/>
      <c r="B2" s="15"/>
      <c r="C2" s="15"/>
      <c r="D2" s="15"/>
      <c r="E2" s="15"/>
      <c r="F2" s="15"/>
      <c r="G2" s="15"/>
      <c r="H2" s="15"/>
      <c r="I2" s="1"/>
    </row>
    <row r="3" spans="1:12" ht="50.25" thickBot="1" x14ac:dyDescent="0.3">
      <c r="A3" s="35"/>
      <c r="B3" s="21" t="s">
        <v>0</v>
      </c>
      <c r="C3" s="22" t="s">
        <v>1</v>
      </c>
      <c r="D3" s="22" t="s">
        <v>10</v>
      </c>
      <c r="E3" s="22" t="s">
        <v>2</v>
      </c>
      <c r="F3" s="22" t="s">
        <v>3</v>
      </c>
      <c r="G3" s="22" t="s">
        <v>4</v>
      </c>
      <c r="H3" s="22" t="s">
        <v>5</v>
      </c>
      <c r="I3" s="23" t="s">
        <v>6</v>
      </c>
    </row>
    <row r="4" spans="1:12" ht="19.5" customHeight="1" x14ac:dyDescent="0.25">
      <c r="A4" s="36" t="s">
        <v>14</v>
      </c>
      <c r="B4" s="44" t="s">
        <v>11</v>
      </c>
      <c r="C4" s="44"/>
      <c r="D4" s="44"/>
      <c r="E4" s="44"/>
      <c r="F4" s="44"/>
      <c r="G4" s="44"/>
      <c r="H4" s="44"/>
      <c r="I4" s="45"/>
    </row>
    <row r="5" spans="1:12" ht="19.5" customHeight="1" x14ac:dyDescent="0.25">
      <c r="A5" s="37"/>
      <c r="B5" s="31">
        <v>516.74</v>
      </c>
      <c r="C5" s="7">
        <v>932.39</v>
      </c>
      <c r="D5" s="8">
        <v>41.180964000000003</v>
      </c>
      <c r="E5" s="7">
        <v>932.39</v>
      </c>
      <c r="F5" s="8"/>
      <c r="G5" s="7"/>
      <c r="H5" s="9">
        <v>780.83</v>
      </c>
      <c r="I5" s="24">
        <f>SUM(B5+C5-H5)</f>
        <v>668.30000000000007</v>
      </c>
    </row>
    <row r="6" spans="1:12" ht="19.5" customHeight="1" x14ac:dyDescent="0.25">
      <c r="A6" s="37"/>
      <c r="B6" s="47" t="s">
        <v>18</v>
      </c>
      <c r="C6" s="47"/>
      <c r="D6" s="47"/>
      <c r="E6" s="47"/>
      <c r="F6" s="47"/>
      <c r="G6" s="47"/>
      <c r="H6" s="47"/>
      <c r="I6" s="48"/>
    </row>
    <row r="7" spans="1:12" ht="19.5" customHeight="1" x14ac:dyDescent="0.25">
      <c r="A7" s="37"/>
      <c r="B7" s="32">
        <v>1864.14</v>
      </c>
      <c r="C7" s="10"/>
      <c r="D7" s="11"/>
      <c r="E7" s="10"/>
      <c r="F7" s="12"/>
      <c r="G7" s="12"/>
      <c r="H7" s="9"/>
      <c r="I7" s="25">
        <f>SUM(B7+C7-H7)</f>
        <v>1864.14</v>
      </c>
      <c r="K7" s="39"/>
      <c r="L7" s="39"/>
    </row>
    <row r="8" spans="1:12" ht="19.5" customHeight="1" x14ac:dyDescent="0.25">
      <c r="A8" s="37"/>
      <c r="B8" s="47" t="s">
        <v>20</v>
      </c>
      <c r="C8" s="47"/>
      <c r="D8" s="47"/>
      <c r="E8" s="47"/>
      <c r="F8" s="47"/>
      <c r="G8" s="47"/>
      <c r="H8" s="47"/>
      <c r="I8" s="48"/>
    </row>
    <row r="9" spans="1:12" ht="19.5" customHeight="1" x14ac:dyDescent="0.25">
      <c r="A9" s="37"/>
      <c r="B9" s="32"/>
      <c r="C9" s="10">
        <v>143.47999999999999</v>
      </c>
      <c r="D9" s="11">
        <v>3.4317470000000001</v>
      </c>
      <c r="E9" s="10">
        <v>143.47999999999999</v>
      </c>
      <c r="F9" s="12"/>
      <c r="G9" s="12"/>
      <c r="H9" s="9">
        <v>0.32</v>
      </c>
      <c r="I9" s="25">
        <f>SUM(B9+C9-H9)</f>
        <v>143.16</v>
      </c>
      <c r="K9" s="39"/>
      <c r="L9" s="39"/>
    </row>
    <row r="10" spans="1:12" ht="19.5" customHeight="1" x14ac:dyDescent="0.25">
      <c r="A10" s="37"/>
      <c r="B10" s="47" t="s">
        <v>21</v>
      </c>
      <c r="C10" s="47"/>
      <c r="D10" s="47"/>
      <c r="E10" s="47"/>
      <c r="F10" s="47"/>
      <c r="G10" s="47"/>
      <c r="H10" s="47"/>
      <c r="I10" s="48"/>
    </row>
    <row r="11" spans="1:12" ht="19.5" customHeight="1" x14ac:dyDescent="0.25">
      <c r="A11" s="37"/>
      <c r="B11" s="32">
        <v>181225.43</v>
      </c>
      <c r="C11" s="10">
        <v>346156.16</v>
      </c>
      <c r="D11" s="11">
        <v>118875.083125</v>
      </c>
      <c r="E11" s="10">
        <v>346156.16</v>
      </c>
      <c r="F11" s="12"/>
      <c r="G11" s="12"/>
      <c r="H11" s="9">
        <v>302380.15999999997</v>
      </c>
      <c r="I11" s="25">
        <f>SUM(B11+C11-H11)</f>
        <v>225001.43</v>
      </c>
      <c r="K11" s="39"/>
      <c r="L11" s="39"/>
    </row>
    <row r="12" spans="1:12" ht="19.5" customHeight="1" x14ac:dyDescent="0.25">
      <c r="A12" s="37"/>
      <c r="B12" s="47" t="s">
        <v>12</v>
      </c>
      <c r="C12" s="47"/>
      <c r="D12" s="47"/>
      <c r="E12" s="47"/>
      <c r="F12" s="47"/>
      <c r="G12" s="47"/>
      <c r="H12" s="47"/>
      <c r="I12" s="48"/>
    </row>
    <row r="13" spans="1:12" ht="19.5" customHeight="1" x14ac:dyDescent="0.25">
      <c r="A13" s="37"/>
      <c r="B13" s="32">
        <v>4873.76</v>
      </c>
      <c r="C13" s="10">
        <v>18669.810000000001</v>
      </c>
      <c r="D13" s="11">
        <v>2223.3780000000002</v>
      </c>
      <c r="E13" s="10">
        <v>6473.55</v>
      </c>
      <c r="F13" s="12"/>
      <c r="G13" s="12">
        <v>12196.26</v>
      </c>
      <c r="H13" s="9">
        <v>16528.61</v>
      </c>
      <c r="I13" s="25">
        <f>SUM(B13+C13-H13)</f>
        <v>7014.9599999999991</v>
      </c>
      <c r="K13" s="39"/>
      <c r="L13" s="39"/>
    </row>
    <row r="14" spans="1:12" ht="19.5" customHeight="1" x14ac:dyDescent="0.25">
      <c r="A14" s="37"/>
      <c r="B14" s="47" t="s">
        <v>19</v>
      </c>
      <c r="C14" s="47"/>
      <c r="D14" s="47"/>
      <c r="E14" s="47"/>
      <c r="F14" s="47"/>
      <c r="G14" s="47"/>
      <c r="H14" s="47"/>
      <c r="I14" s="48"/>
    </row>
    <row r="15" spans="1:12" ht="19.5" customHeight="1" x14ac:dyDescent="0.25">
      <c r="A15" s="37"/>
      <c r="B15" s="32">
        <v>1715.36</v>
      </c>
      <c r="C15" s="10">
        <v>5200.4399999999996</v>
      </c>
      <c r="D15" s="11">
        <v>1812</v>
      </c>
      <c r="E15" s="10">
        <v>5200.4399999999996</v>
      </c>
      <c r="F15" s="12"/>
      <c r="G15" s="12"/>
      <c r="H15" s="9"/>
      <c r="I15" s="25">
        <f>SUM(B15+C15-H15)</f>
        <v>6915.7999999999993</v>
      </c>
      <c r="K15" s="39"/>
      <c r="L15" s="39"/>
    </row>
    <row r="16" spans="1:12" ht="19.5" customHeight="1" x14ac:dyDescent="0.25">
      <c r="A16" s="37"/>
      <c r="B16" s="40" t="s">
        <v>7</v>
      </c>
      <c r="C16" s="40"/>
      <c r="D16" s="40"/>
      <c r="E16" s="40"/>
      <c r="F16" s="40"/>
      <c r="G16" s="40"/>
      <c r="H16" s="40"/>
      <c r="I16" s="46"/>
    </row>
    <row r="17" spans="1:12" ht="19.5" customHeight="1" x14ac:dyDescent="0.25">
      <c r="A17" s="37"/>
      <c r="B17" s="33">
        <v>136280.04999999999</v>
      </c>
      <c r="C17" s="5">
        <v>322763.15999999997</v>
      </c>
      <c r="D17" s="6">
        <v>14922</v>
      </c>
      <c r="E17" s="5">
        <v>322763.15999999997</v>
      </c>
      <c r="F17" s="13"/>
      <c r="G17" s="13"/>
      <c r="H17" s="9">
        <v>271948.89</v>
      </c>
      <c r="I17" s="25">
        <f>SUM(B17+C17-H17)</f>
        <v>187094.31999999995</v>
      </c>
      <c r="K17" s="39"/>
      <c r="L17" s="39"/>
    </row>
    <row r="18" spans="1:12" ht="19.5" customHeight="1" x14ac:dyDescent="0.25">
      <c r="A18" s="37"/>
      <c r="B18" s="40" t="s">
        <v>8</v>
      </c>
      <c r="C18" s="41"/>
      <c r="D18" s="41"/>
      <c r="E18" s="41"/>
      <c r="F18" s="41"/>
      <c r="G18" s="41"/>
      <c r="H18" s="41"/>
      <c r="I18" s="42"/>
    </row>
    <row r="19" spans="1:12" ht="19.5" customHeight="1" x14ac:dyDescent="0.25">
      <c r="A19" s="37"/>
      <c r="B19" s="33">
        <v>3366.95</v>
      </c>
      <c r="C19" s="14"/>
      <c r="D19" s="6"/>
      <c r="E19" s="14"/>
      <c r="F19" s="9"/>
      <c r="G19" s="9"/>
      <c r="H19" s="9"/>
      <c r="I19" s="25">
        <f>SUM(B19+C19-H19)</f>
        <v>3366.95</v>
      </c>
    </row>
    <row r="20" spans="1:12" ht="19.5" customHeight="1" x14ac:dyDescent="0.25">
      <c r="A20" s="37"/>
      <c r="B20" s="40" t="s">
        <v>16</v>
      </c>
      <c r="C20" s="41"/>
      <c r="D20" s="41"/>
      <c r="E20" s="41"/>
      <c r="F20" s="41"/>
      <c r="G20" s="41"/>
      <c r="H20" s="41"/>
      <c r="I20" s="42"/>
    </row>
    <row r="21" spans="1:12" ht="19.5" customHeight="1" thickBot="1" x14ac:dyDescent="0.3">
      <c r="A21" s="38"/>
      <c r="B21" s="34">
        <v>42697.19</v>
      </c>
      <c r="C21" s="26">
        <v>65507.76</v>
      </c>
      <c r="D21" s="27">
        <v>14922</v>
      </c>
      <c r="E21" s="26">
        <v>65507.76</v>
      </c>
      <c r="F21" s="28"/>
      <c r="G21" s="28"/>
      <c r="H21" s="29">
        <v>56123.38</v>
      </c>
      <c r="I21" s="30">
        <f>SUM(B21+C21-H21)</f>
        <v>52081.570000000014</v>
      </c>
      <c r="K21" s="39"/>
      <c r="L21" s="39"/>
    </row>
    <row r="22" spans="1:12" s="16" customFormat="1" ht="19.5" customHeight="1" thickBot="1" x14ac:dyDescent="0.3">
      <c r="A22" s="49" t="s">
        <v>9</v>
      </c>
      <c r="B22" s="50">
        <f>B21+B19+B17+B13+B5+B9+B15+B7+B11</f>
        <v>372539.62</v>
      </c>
      <c r="C22" s="50">
        <f t="shared" ref="C22:H22" si="0">C21+C19+C17+C13+C5+C9+C15+C7+C11</f>
        <v>759373.2</v>
      </c>
      <c r="D22" s="50"/>
      <c r="E22" s="50">
        <f t="shared" si="0"/>
        <v>747176.94</v>
      </c>
      <c r="F22" s="50"/>
      <c r="G22" s="50">
        <f t="shared" si="0"/>
        <v>12196.26</v>
      </c>
      <c r="H22" s="50">
        <f t="shared" si="0"/>
        <v>647762.18999999994</v>
      </c>
      <c r="I22" s="51">
        <f>I21+I19+I17+I13+I5+I9+I15+I7+I11</f>
        <v>484150.62999999995</v>
      </c>
    </row>
    <row r="23" spans="1:12" ht="19.5" customHeight="1" x14ac:dyDescent="0.25">
      <c r="A23" s="2" t="s">
        <v>15</v>
      </c>
      <c r="B23" s="3"/>
      <c r="C23" s="3"/>
      <c r="D23" s="3"/>
      <c r="E23" s="3"/>
      <c r="F23" s="3"/>
      <c r="G23" s="3"/>
      <c r="H23" s="3"/>
      <c r="I23" s="3"/>
    </row>
    <row r="24" spans="1:12" s="16" customFormat="1" ht="19.5" customHeight="1" x14ac:dyDescent="0.25">
      <c r="A24" s="17" t="s">
        <v>13</v>
      </c>
      <c r="B24" s="18">
        <f>H22/(B22+C22)</f>
        <v>0.5722721560835401</v>
      </c>
      <c r="C24" s="17"/>
      <c r="D24" s="17"/>
      <c r="E24" s="17"/>
      <c r="F24" s="17"/>
      <c r="G24" s="17"/>
      <c r="H24" s="17"/>
      <c r="I24" s="19"/>
      <c r="J24" s="20"/>
    </row>
    <row r="25" spans="1:12" ht="16.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2" ht="16.5" x14ac:dyDescent="0.25">
      <c r="A26" s="1"/>
      <c r="B26" s="1"/>
      <c r="C26" s="4"/>
      <c r="D26" s="1"/>
      <c r="E26" s="1"/>
      <c r="F26" s="1"/>
      <c r="G26" s="1"/>
      <c r="H26" s="1"/>
      <c r="I26" s="1"/>
    </row>
  </sheetData>
  <mergeCells count="10">
    <mergeCell ref="B20:I20"/>
    <mergeCell ref="B1:H1"/>
    <mergeCell ref="B4:I4"/>
    <mergeCell ref="B16:I16"/>
    <mergeCell ref="B18:I18"/>
    <mergeCell ref="B12:I12"/>
    <mergeCell ref="B6:I6"/>
    <mergeCell ref="B14:I14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2023-02-15T02:00:36Z</dcterms:modified>
</cp:coreProperties>
</file>