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915" yWindow="-60" windowWidth="14415" windowHeight="101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K13" i="1" l="1"/>
  <c r="J13" i="1"/>
  <c r="H24" i="1"/>
  <c r="J5" i="1"/>
  <c r="C24" i="1" l="1"/>
  <c r="E24" i="1"/>
  <c r="G24" i="1"/>
  <c r="I24" i="1"/>
  <c r="J24" i="1"/>
  <c r="B24" i="1"/>
  <c r="J21" i="1"/>
  <c r="J19" i="1"/>
  <c r="J15" i="1"/>
  <c r="J9" i="1"/>
  <c r="J11" i="1" l="1"/>
  <c r="J17" i="1"/>
  <c r="J7" i="1"/>
  <c r="B26" i="1" l="1"/>
  <c r="J23" i="1"/>
</calcChain>
</file>

<file path=xl/sharedStrings.xml><?xml version="1.0" encoding="utf-8"?>
<sst xmlns="http://schemas.openxmlformats.org/spreadsheetml/2006/main" count="25" uniqueCount="25">
  <si>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</si>
  <si>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</si>
  <si>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</si>
  <si>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</si>
  <si>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</si>
  <si>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</si>
  <si>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</si>
  <si>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</si>
  <si>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</si>
  <si>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</si>
  <si>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</si>
  <si>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</si>
  <si>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Весенний, 2</t>
  </si>
  <si>
    <t>ХВ на содержание о/и</t>
  </si>
  <si>
    <t>Горячая вода на  содержпние о/и</t>
  </si>
  <si>
    <t>Платежеспособность -</t>
  </si>
  <si>
    <t>Аренда общего имущества МКД - 3,6 т.руб.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</si>
  <si>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</si>
  <si>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</si>
  <si>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 содержпние о/и</t>
  </si>
  <si>
    <t>Оплата установки ОДПУ ХВС</t>
  </si>
  <si>
    <t>Электроэнергия</t>
  </si>
  <si>
    <t>Эл/энергия на  содержпние о/и</t>
  </si>
  <si>
    <t>Электроэнергия повышающий коэффициент</t>
  </si>
  <si>
    <t>Сумма льгот,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</si>
</sst>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4" fontId="5" fillId="0" borderId="0" xfId="0" applyNumberFormat="1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" fontId="4" fillId="2" borderId="15" xfId="1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4" fillId="2" borderId="16" xfId="2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5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0" borderId="19" xfId="0" applyFont="1" applyBorder="1" applyAlignment="1">
      <alignment horizontal="left"/>
    </xf>
    <xf numFmtId="2" fontId="0" fillId="0" borderId="0" xfId="0" applyNumberFormat="1"/>
    <xf numFmtId="168" fontId="5" fillId="0" borderId="0" xfId="0" applyNumberFormat="1" applyFont="1" applyAlignment="1">
      <alignment horizontal="left"/>
    </xf>
    <xf numFmtId="4" fontId="5" fillId="0" borderId="21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zoomScaleNormal="100" workbookViewId="0">
      <selection activeCell="C27" sqref="C27:E28"/>
    </sheetView>
  </sheetViews>
  <sheetFormatPr defaultRowHeight="15" x14ac:dyDescent="0.25"/>
  <cols>
    <col min="1" max="1" width="24.7109375" customWidth="1"/>
    <col min="2" max="2" width="18.42578125" customWidth="1"/>
    <col min="3" max="3" width="18" customWidth="1"/>
    <col min="4" max="4" width="18.140625" customWidth="1"/>
    <col min="5" max="5" width="17.28515625" customWidth="1"/>
    <col min="6" max="6" width="18.85546875" customWidth="1"/>
    <col min="7" max="7" width="18.5703125" customWidth="1"/>
    <col min="8" max="8" width="15.85546875" customWidth="1"/>
    <col min="9" max="9" width="18.5703125" customWidth="1"/>
    <col min="10" max="10" width="17.85546875" customWidth="1"/>
    <col min="11" max="11" width="12.42578125" customWidth="1"/>
    <col min="13" max="13" width="10" bestFit="1" customWidth="1"/>
  </cols>
  <sheetData>
    <row r="1" spans="1:13" ht="16.5" x14ac:dyDescent="0.25">
      <c r="A1" s="2"/>
      <c r="B1" s="51" t="s">
        <v>18</v>
      </c>
      <c r="C1" s="51"/>
      <c r="D1" s="51"/>
      <c r="E1" s="51"/>
      <c r="F1" s="51"/>
      <c r="G1" s="51"/>
      <c r="H1" s="51"/>
      <c r="I1" s="51"/>
      <c r="J1" s="2"/>
    </row>
    <row r="2" spans="1:13" ht="17.25" thickBot="1" x14ac:dyDescent="0.3">
      <c r="A2" s="2"/>
      <c r="B2" s="5"/>
      <c r="C2" s="5"/>
      <c r="D2" s="5"/>
      <c r="E2" s="5"/>
      <c r="F2" s="5"/>
      <c r="G2" s="5"/>
      <c r="H2" s="5"/>
      <c r="I2" s="5"/>
      <c r="J2" s="2"/>
    </row>
    <row r="3" spans="1:13" ht="50.25" thickBot="1" x14ac:dyDescent="0.3">
      <c r="A3" s="34" t="s">
        <v>0</v>
      </c>
      <c r="B3" s="19" t="s">
        <v>1</v>
      </c>
      <c r="C3" s="20" t="s">
        <v>2</v>
      </c>
      <c r="D3" s="20" t="s">
        <v>11</v>
      </c>
      <c r="E3" s="20" t="s">
        <v>3</v>
      </c>
      <c r="F3" s="20" t="s">
        <v>4</v>
      </c>
      <c r="G3" s="20" t="s">
        <v>5</v>
      </c>
      <c r="H3" s="20" t="s">
        <v>24</v>
      </c>
      <c r="I3" s="20" t="s">
        <v>6</v>
      </c>
      <c r="J3" s="21" t="s">
        <v>7</v>
      </c>
    </row>
    <row r="4" spans="1:13" s="16" customFormat="1" ht="19.5" customHeight="1" x14ac:dyDescent="0.25">
      <c r="A4" s="35" t="s">
        <v>12</v>
      </c>
      <c r="B4" s="52" t="s">
        <v>13</v>
      </c>
      <c r="C4" s="52"/>
      <c r="D4" s="52"/>
      <c r="E4" s="52"/>
      <c r="F4" s="52"/>
      <c r="G4" s="52"/>
      <c r="H4" s="52"/>
      <c r="I4" s="52"/>
      <c r="J4" s="53"/>
    </row>
    <row r="5" spans="1:13" ht="19.5" customHeight="1" x14ac:dyDescent="0.25">
      <c r="A5" s="36"/>
      <c r="B5" s="29">
        <v>488.24000000000024</v>
      </c>
      <c r="C5" s="6">
        <v>2701.26</v>
      </c>
      <c r="D5" s="6">
        <v>119.313576</v>
      </c>
      <c r="E5" s="6">
        <v>2701.26</v>
      </c>
      <c r="F5" s="6"/>
      <c r="G5" s="6"/>
      <c r="H5" s="6"/>
      <c r="I5" s="7">
        <v>2516.6999999999998</v>
      </c>
      <c r="J5" s="22">
        <f>B5+C5-I5</f>
        <v>672.80000000000064</v>
      </c>
      <c r="L5" s="39"/>
      <c r="M5" s="39"/>
    </row>
    <row r="6" spans="1:13" ht="19.5" customHeight="1" x14ac:dyDescent="0.25">
      <c r="A6" s="36"/>
      <c r="B6" s="48" t="s">
        <v>14</v>
      </c>
      <c r="C6" s="49"/>
      <c r="D6" s="49"/>
      <c r="E6" s="49"/>
      <c r="F6" s="49"/>
      <c r="G6" s="49"/>
      <c r="H6" s="49"/>
      <c r="I6" s="49"/>
      <c r="J6" s="50"/>
    </row>
    <row r="7" spans="1:13" ht="19.5" customHeight="1" x14ac:dyDescent="0.25">
      <c r="A7" s="36"/>
      <c r="B7" s="30">
        <v>4315.66</v>
      </c>
      <c r="C7" s="8">
        <v>27921.99</v>
      </c>
      <c r="D7" s="9">
        <v>119.31361200000001</v>
      </c>
      <c r="E7" s="8">
        <v>27921.99</v>
      </c>
      <c r="F7" s="9"/>
      <c r="G7" s="8"/>
      <c r="H7" s="8"/>
      <c r="I7" s="7">
        <v>25758.59</v>
      </c>
      <c r="J7" s="22">
        <f>B7+C7-I7</f>
        <v>6479.0600000000013</v>
      </c>
      <c r="L7" s="1"/>
      <c r="M7" s="1"/>
    </row>
    <row r="8" spans="1:13" ht="19.5" customHeight="1" x14ac:dyDescent="0.25">
      <c r="A8" s="36"/>
      <c r="B8" s="48" t="s">
        <v>19</v>
      </c>
      <c r="C8" s="49"/>
      <c r="D8" s="49"/>
      <c r="E8" s="49"/>
      <c r="F8" s="49"/>
      <c r="G8" s="49"/>
      <c r="H8" s="49"/>
      <c r="I8" s="49"/>
      <c r="J8" s="50"/>
    </row>
    <row r="9" spans="1:13" ht="19.5" customHeight="1" x14ac:dyDescent="0.25">
      <c r="A9" s="36"/>
      <c r="B9" s="30"/>
      <c r="C9" s="8">
        <v>831.44</v>
      </c>
      <c r="D9" s="9">
        <v>19.885597000000001</v>
      </c>
      <c r="E9" s="8">
        <v>831.44</v>
      </c>
      <c r="F9" s="9"/>
      <c r="G9" s="8"/>
      <c r="H9" s="8"/>
      <c r="I9" s="7">
        <v>36.11</v>
      </c>
      <c r="J9" s="22">
        <f>B9+C9-I9</f>
        <v>795.33</v>
      </c>
      <c r="L9" s="1"/>
      <c r="M9" s="1"/>
    </row>
    <row r="10" spans="1:13" ht="19.5" customHeight="1" x14ac:dyDescent="0.25">
      <c r="A10" s="36"/>
      <c r="B10" s="48" t="s">
        <v>22</v>
      </c>
      <c r="C10" s="49"/>
      <c r="D10" s="49"/>
      <c r="E10" s="49"/>
      <c r="F10" s="49"/>
      <c r="G10" s="49"/>
      <c r="H10" s="49"/>
      <c r="I10" s="49"/>
      <c r="J10" s="50"/>
    </row>
    <row r="11" spans="1:13" ht="19.5" customHeight="1" x14ac:dyDescent="0.25">
      <c r="A11" s="36"/>
      <c r="B11" s="30">
        <v>1804.48</v>
      </c>
      <c r="C11" s="8">
        <v>74.7</v>
      </c>
      <c r="D11" s="9">
        <v>1563.6348</v>
      </c>
      <c r="E11" s="8">
        <v>4552.8599999999997</v>
      </c>
      <c r="F11" s="9"/>
      <c r="G11" s="8">
        <v>-4478.16</v>
      </c>
      <c r="H11" s="8"/>
      <c r="I11" s="7">
        <v>41.43</v>
      </c>
      <c r="J11" s="22">
        <f>B11+C11-I11</f>
        <v>1837.75</v>
      </c>
      <c r="L11" s="1"/>
      <c r="M11" s="1"/>
    </row>
    <row r="12" spans="1:13" ht="19.5" customHeight="1" x14ac:dyDescent="0.25">
      <c r="A12" s="36"/>
      <c r="B12" s="44" t="s">
        <v>8</v>
      </c>
      <c r="C12" s="44"/>
      <c r="D12" s="44"/>
      <c r="E12" s="44"/>
      <c r="F12" s="44"/>
      <c r="G12" s="44"/>
      <c r="H12" s="44"/>
      <c r="I12" s="44"/>
      <c r="J12" s="47"/>
    </row>
    <row r="13" spans="1:13" ht="19.5" customHeight="1" x14ac:dyDescent="0.25">
      <c r="A13" s="36"/>
      <c r="B13" s="31">
        <v>142294.92000000004</v>
      </c>
      <c r="C13" s="11">
        <v>903301.44</v>
      </c>
      <c r="D13" s="12">
        <v>40093.199999999997</v>
      </c>
      <c r="E13" s="11">
        <v>915328.32</v>
      </c>
      <c r="F13" s="13"/>
      <c r="G13" s="13"/>
      <c r="H13" s="13">
        <v>23834.52</v>
      </c>
      <c r="I13" s="7">
        <v>853497.49</v>
      </c>
      <c r="J13" s="43">
        <f>B13+C13-I13</f>
        <v>192098.87</v>
      </c>
      <c r="K13" s="1">
        <f>E13-C13</f>
        <v>12026.880000000005</v>
      </c>
      <c r="L13" s="1"/>
      <c r="M13" s="1"/>
    </row>
    <row r="14" spans="1:13" ht="19.5" customHeight="1" x14ac:dyDescent="0.25">
      <c r="A14" s="36"/>
      <c r="B14" s="44" t="s">
        <v>20</v>
      </c>
      <c r="C14" s="44"/>
      <c r="D14" s="44"/>
      <c r="E14" s="44"/>
      <c r="F14" s="44"/>
      <c r="G14" s="44"/>
      <c r="H14" s="44"/>
      <c r="I14" s="44"/>
      <c r="J14" s="47"/>
    </row>
    <row r="15" spans="1:13" ht="19.5" customHeight="1" x14ac:dyDescent="0.25">
      <c r="A15" s="36"/>
      <c r="B15" s="31">
        <v>1054.07</v>
      </c>
      <c r="C15" s="11">
        <v>8420.16</v>
      </c>
      <c r="D15" s="12">
        <v>40093.199999999997</v>
      </c>
      <c r="E15" s="11">
        <v>8420.16</v>
      </c>
      <c r="F15" s="13"/>
      <c r="G15" s="13"/>
      <c r="H15" s="13"/>
      <c r="I15" s="7">
        <v>7994.46</v>
      </c>
      <c r="J15" s="22">
        <f>B15+C15-I15</f>
        <v>1479.7699999999995</v>
      </c>
      <c r="L15" s="1"/>
      <c r="M15" s="1"/>
    </row>
    <row r="16" spans="1:13" ht="19.5" customHeight="1" x14ac:dyDescent="0.25">
      <c r="A16" s="36"/>
      <c r="B16" s="44" t="s">
        <v>9</v>
      </c>
      <c r="C16" s="45"/>
      <c r="D16" s="45"/>
      <c r="E16" s="45"/>
      <c r="F16" s="45"/>
      <c r="G16" s="45"/>
      <c r="H16" s="45"/>
      <c r="I16" s="45"/>
      <c r="J16" s="46"/>
    </row>
    <row r="17" spans="1:13" ht="19.5" customHeight="1" x14ac:dyDescent="0.25">
      <c r="A17" s="36"/>
      <c r="B17" s="32">
        <v>3729.33</v>
      </c>
      <c r="C17" s="14"/>
      <c r="D17" s="12"/>
      <c r="E17" s="14"/>
      <c r="F17" s="10"/>
      <c r="G17" s="15"/>
      <c r="H17" s="15"/>
      <c r="I17" s="7"/>
      <c r="J17" s="22">
        <f>B17+C17-I17</f>
        <v>3729.33</v>
      </c>
    </row>
    <row r="18" spans="1:13" ht="19.5" customHeight="1" x14ac:dyDescent="0.25">
      <c r="A18" s="36"/>
      <c r="B18" s="44" t="s">
        <v>21</v>
      </c>
      <c r="C18" s="45"/>
      <c r="D18" s="45"/>
      <c r="E18" s="45"/>
      <c r="F18" s="45"/>
      <c r="G18" s="45"/>
      <c r="H18" s="45"/>
      <c r="I18" s="45"/>
      <c r="J18" s="46"/>
    </row>
    <row r="19" spans="1:13" ht="19.5" customHeight="1" x14ac:dyDescent="0.25">
      <c r="A19" s="36"/>
      <c r="B19" s="32">
        <v>70459</v>
      </c>
      <c r="C19" s="14">
        <v>422456.58</v>
      </c>
      <c r="D19" s="12">
        <v>146018.10526800001</v>
      </c>
      <c r="E19" s="14">
        <v>424903.79</v>
      </c>
      <c r="F19" s="10">
        <v>-851.02499999999998</v>
      </c>
      <c r="G19" s="15">
        <v>-2447.21</v>
      </c>
      <c r="H19" s="15"/>
      <c r="I19" s="7">
        <v>397362.21</v>
      </c>
      <c r="J19" s="22">
        <f>B19+C19-I19</f>
        <v>95553.37</v>
      </c>
    </row>
    <row r="20" spans="1:13" ht="19.5" customHeight="1" x14ac:dyDescent="0.25">
      <c r="A20" s="36"/>
      <c r="B20" s="44" t="s">
        <v>23</v>
      </c>
      <c r="C20" s="45"/>
      <c r="D20" s="45"/>
      <c r="E20" s="45"/>
      <c r="F20" s="45"/>
      <c r="G20" s="45"/>
      <c r="H20" s="45"/>
      <c r="I20" s="45"/>
      <c r="J20" s="46"/>
    </row>
    <row r="21" spans="1:13" ht="19.5" customHeight="1" x14ac:dyDescent="0.25">
      <c r="A21" s="36"/>
      <c r="B21" s="32">
        <v>1454.08</v>
      </c>
      <c r="C21" s="14">
        <v>4408.32</v>
      </c>
      <c r="D21" s="12">
        <v>1536</v>
      </c>
      <c r="E21" s="14">
        <v>4408.32</v>
      </c>
      <c r="F21" s="10"/>
      <c r="G21" s="15"/>
      <c r="H21" s="15"/>
      <c r="I21" s="7"/>
      <c r="J21" s="22">
        <f>B21+C21-I21</f>
        <v>5862.4</v>
      </c>
    </row>
    <row r="22" spans="1:13" ht="19.5" customHeight="1" x14ac:dyDescent="0.25">
      <c r="A22" s="36"/>
      <c r="B22" s="44" t="s">
        <v>17</v>
      </c>
      <c r="C22" s="45"/>
      <c r="D22" s="45"/>
      <c r="E22" s="45"/>
      <c r="F22" s="45"/>
      <c r="G22" s="45"/>
      <c r="H22" s="45"/>
      <c r="I22" s="45"/>
      <c r="J22" s="46"/>
    </row>
    <row r="23" spans="1:13" ht="19.5" customHeight="1" thickBot="1" x14ac:dyDescent="0.3">
      <c r="A23" s="37"/>
      <c r="B23" s="33">
        <v>31532.829999999987</v>
      </c>
      <c r="C23" s="23">
        <v>176009.64</v>
      </c>
      <c r="D23" s="24">
        <v>40093.199999999997</v>
      </c>
      <c r="E23" s="23">
        <v>176009.64</v>
      </c>
      <c r="F23" s="25"/>
      <c r="G23" s="26"/>
      <c r="H23" s="26"/>
      <c r="I23" s="27">
        <v>166772.67000000001</v>
      </c>
      <c r="J23" s="28">
        <f>B23+C23-I23</f>
        <v>40769.799999999988</v>
      </c>
      <c r="L23" s="1"/>
      <c r="M23" s="1"/>
    </row>
    <row r="24" spans="1:13" s="16" customFormat="1" ht="19.5" customHeight="1" thickBot="1" x14ac:dyDescent="0.3">
      <c r="A24" s="38" t="s">
        <v>10</v>
      </c>
      <c r="B24" s="41">
        <f>B23+B17+B13+B7+B5+B11+B9+B15+B19+B21</f>
        <v>257132.61000000002</v>
      </c>
      <c r="C24" s="41">
        <f t="shared" ref="C24:J24" si="0">C23+C17+C13+C7+C5+C11+C9+C15+C19+C21</f>
        <v>1546125.53</v>
      </c>
      <c r="D24" s="41"/>
      <c r="E24" s="41">
        <f t="shared" si="0"/>
        <v>1565077.78</v>
      </c>
      <c r="F24" s="41"/>
      <c r="G24" s="41">
        <f t="shared" si="0"/>
        <v>-6925.37</v>
      </c>
      <c r="H24" s="41">
        <f>H13</f>
        <v>23834.52</v>
      </c>
      <c r="I24" s="41">
        <f t="shared" si="0"/>
        <v>1453979.66</v>
      </c>
      <c r="J24" s="42">
        <f t="shared" si="0"/>
        <v>349278.48</v>
      </c>
    </row>
    <row r="25" spans="1:13" ht="19.5" customHeight="1" x14ac:dyDescent="0.25">
      <c r="A25" s="3" t="s">
        <v>16</v>
      </c>
      <c r="B25" s="4"/>
      <c r="C25" s="4"/>
      <c r="D25" s="4"/>
      <c r="E25" s="4"/>
      <c r="F25" s="4"/>
      <c r="G25" s="4"/>
      <c r="H25" s="4"/>
      <c r="I25" s="4"/>
      <c r="J25" s="4"/>
    </row>
    <row r="26" spans="1:13" s="16" customFormat="1" ht="19.5" customHeight="1" x14ac:dyDescent="0.25">
      <c r="A26" s="17" t="s">
        <v>15</v>
      </c>
      <c r="B26" s="40">
        <f>I24/(B24+C24)</f>
        <v>0.80630699939610406</v>
      </c>
      <c r="C26" s="17"/>
      <c r="D26" s="17"/>
      <c r="E26" s="18"/>
      <c r="F26" s="17"/>
      <c r="G26" s="17"/>
      <c r="H26" s="17"/>
      <c r="I26" s="17"/>
      <c r="J26" s="17"/>
    </row>
    <row r="27" spans="1:13" ht="15" customHeight="1" x14ac:dyDescent="0.25">
      <c r="C27" s="1"/>
      <c r="E27" s="1"/>
    </row>
    <row r="28" spans="1:13" ht="15" customHeight="1" x14ac:dyDescent="0.25"/>
    <row r="29" spans="1:13" ht="15" customHeight="1" x14ac:dyDescent="0.25"/>
    <row r="33" ht="15" customHeight="1" x14ac:dyDescent="0.25"/>
    <row r="36" ht="15" customHeight="1" x14ac:dyDescent="0.25"/>
    <row r="38" ht="15" customHeight="1" x14ac:dyDescent="0.25"/>
    <row r="39" ht="15" customHeight="1" x14ac:dyDescent="0.25"/>
    <row r="42" ht="15" customHeight="1" x14ac:dyDescent="0.25"/>
    <row r="44" ht="15" customHeight="1" x14ac:dyDescent="0.25"/>
    <row r="45" ht="15" customHeight="1" x14ac:dyDescent="0.25"/>
    <row r="47" ht="15" customHeight="1" x14ac:dyDescent="0.25"/>
    <row r="48" ht="15" customHeight="1" x14ac:dyDescent="0.25"/>
    <row r="50" ht="15" customHeight="1" x14ac:dyDescent="0.25"/>
    <row r="51" ht="15" customHeight="1" x14ac:dyDescent="0.25"/>
    <row r="53" ht="15" customHeight="1" x14ac:dyDescent="0.25"/>
    <row r="54" ht="15" customHeight="1" x14ac:dyDescent="0.25"/>
  </sheetData>
  <mergeCells count="11">
    <mergeCell ref="B22:J22"/>
    <mergeCell ref="B12:J12"/>
    <mergeCell ref="B16:J16"/>
    <mergeCell ref="B6:J6"/>
    <mergeCell ref="B1:I1"/>
    <mergeCell ref="B4:J4"/>
    <mergeCell ref="B10:J10"/>
    <mergeCell ref="B8:J8"/>
    <mergeCell ref="B14:J14"/>
    <mergeCell ref="B18:J18"/>
    <mergeCell ref="B20:J2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2023-07-04T04:42:09Z</dcterms:modified>
</cp:coreProperties>
</file>