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5" yWindow="5565" windowWidth="19770" windowHeight="819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9" i="1" l="1"/>
  <c r="D15" i="1"/>
  <c r="C15" i="1"/>
  <c r="H20" i="1" l="1"/>
  <c r="C20" i="1" l="1"/>
  <c r="E20" i="1"/>
  <c r="G20" i="1"/>
  <c r="I20" i="1"/>
  <c r="B20" i="1"/>
  <c r="J13" i="1"/>
  <c r="J11" i="1"/>
  <c r="J9" i="1"/>
  <c r="J19" i="1" l="1"/>
  <c r="J17" i="1"/>
  <c r="J15" i="1"/>
  <c r="J7" i="1"/>
  <c r="J5" i="1"/>
  <c r="J20" i="1" l="1"/>
  <c r="B22" i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<sst xmlns="http://schemas.openxmlformats.org/spreadsheetml/2006/main" count="23" uniqueCount="23">
  <si>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</si>
  <si>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</si>
  <si>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</si>
  <si>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</si>
  <si>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</si>
  <si>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</si>
  <si>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</si>
  <si>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</si>
  <si>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</si>
  <si>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</si>
  <si>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</si>
  <si>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</si>
  <si>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</si>
  <si>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Весенний, 3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</si>
  <si>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</si>
  <si>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</si>
  <si>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</si>
  <si>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</si>
  <si>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 xml:space="preserve">Сведения за 2022 год о начислении платы за жилищные услуги. </t>
  </si>
  <si>
    <t>Горячая вода повышающий коэффициент</t>
  </si>
  <si>
    <t>Отведение сточных вод на содержание о/и</t>
  </si>
  <si>
    <t>Оплата установки ОДПУ ХВС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</si>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</sst>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vertical="center" wrapText="1"/>
    </xf>
    <xf numFmtId="0" fontId="5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0" xfId="0" applyFont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68" fontId="5" fillId="0" borderId="0" xfId="0" applyNumberFormat="1" applyFont="1" applyAlignment="1">
      <alignment horizontal="left"/>
    </xf>
    <xf numFmtId="4" fontId="5" fillId="0" borderId="22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0" xfId="0" applyNumberFormat="1" applyFont="1"/>
    <xf numFmtId="2" fontId="4" fillId="2" borderId="4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B15" zoomScaleNormal="100" workbookViewId="0">
      <selection activeCell="F23" sqref="F23"/>
    </sheetView>
  </sheetViews>
  <sheetFormatPr defaultRowHeight="15" x14ac:dyDescent="0.25"/>
  <cols>
    <col min="1" max="1" width="23.7109375" customWidth="1"/>
    <col min="2" max="2" width="16.5703125" customWidth="1"/>
    <col min="3" max="3" width="17" customWidth="1"/>
    <col min="4" max="4" width="19.85546875" customWidth="1"/>
    <col min="5" max="5" width="17.28515625" customWidth="1"/>
    <col min="6" max="6" width="17" customWidth="1"/>
    <col min="7" max="8" width="17.28515625" customWidth="1"/>
    <col min="9" max="9" width="19.42578125" customWidth="1"/>
    <col min="10" max="10" width="18.7109375" customWidth="1"/>
    <col min="11" max="11" width="12.42578125" customWidth="1"/>
    <col min="13" max="13" width="10" bestFit="1" customWidth="1"/>
  </cols>
  <sheetData>
    <row r="1" spans="1:13" s="8" customFormat="1" ht="16.5" x14ac:dyDescent="0.25">
      <c r="A1" s="7"/>
      <c r="B1" s="50" t="s">
        <v>18</v>
      </c>
      <c r="C1" s="50"/>
      <c r="D1" s="50"/>
      <c r="E1" s="50"/>
      <c r="F1" s="50"/>
      <c r="G1" s="50"/>
      <c r="H1" s="50"/>
      <c r="I1" s="50"/>
      <c r="J1" s="7"/>
    </row>
    <row r="2" spans="1:13" ht="17.25" thickBot="1" x14ac:dyDescent="0.3">
      <c r="A2" s="1"/>
      <c r="B2" s="6"/>
      <c r="C2" s="6"/>
      <c r="D2" s="6"/>
      <c r="E2" s="6"/>
      <c r="F2" s="6"/>
      <c r="G2" s="6"/>
      <c r="H2" s="6"/>
      <c r="I2" s="6"/>
      <c r="J2" s="1"/>
    </row>
    <row r="3" spans="1:13" ht="50.25" thickBot="1" x14ac:dyDescent="0.3">
      <c r="A3" s="13" t="s">
        <v>0</v>
      </c>
      <c r="B3" s="9" t="s">
        <v>1</v>
      </c>
      <c r="C3" s="10" t="s">
        <v>2</v>
      </c>
      <c r="D3" s="10" t="s">
        <v>12</v>
      </c>
      <c r="E3" s="10" t="s">
        <v>3</v>
      </c>
      <c r="F3" s="10" t="s">
        <v>4</v>
      </c>
      <c r="G3" s="10" t="s">
        <v>5</v>
      </c>
      <c r="H3" s="10" t="s">
        <v>22</v>
      </c>
      <c r="I3" s="10" t="s">
        <v>6</v>
      </c>
      <c r="J3" s="11" t="s">
        <v>7</v>
      </c>
    </row>
    <row r="4" spans="1:13" s="8" customFormat="1" ht="19.5" customHeight="1" x14ac:dyDescent="0.25">
      <c r="A4" s="14" t="s">
        <v>13</v>
      </c>
      <c r="B4" s="48" t="s">
        <v>14</v>
      </c>
      <c r="C4" s="48"/>
      <c r="D4" s="48"/>
      <c r="E4" s="48"/>
      <c r="F4" s="48"/>
      <c r="G4" s="48"/>
      <c r="H4" s="48"/>
      <c r="I4" s="48"/>
      <c r="J4" s="49"/>
    </row>
    <row r="5" spans="1:13" ht="19.5" customHeight="1" x14ac:dyDescent="0.25">
      <c r="A5" s="15"/>
      <c r="B5" s="18">
        <v>501.17000000000007</v>
      </c>
      <c r="C5" s="19">
        <v>1744.71</v>
      </c>
      <c r="D5" s="20">
        <v>77.065200000000004</v>
      </c>
      <c r="E5" s="19">
        <v>1744.71</v>
      </c>
      <c r="F5" s="20"/>
      <c r="G5" s="20"/>
      <c r="H5" s="20"/>
      <c r="I5" s="21">
        <v>1624.42</v>
      </c>
      <c r="J5" s="22">
        <f>B5+C5-I5</f>
        <v>621.46</v>
      </c>
      <c r="L5" s="44"/>
      <c r="M5" s="43"/>
    </row>
    <row r="6" spans="1:13" ht="19.5" customHeight="1" x14ac:dyDescent="0.25">
      <c r="A6" s="15"/>
      <c r="B6" s="55" t="s">
        <v>15</v>
      </c>
      <c r="C6" s="56"/>
      <c r="D6" s="56"/>
      <c r="E6" s="56"/>
      <c r="F6" s="56"/>
      <c r="G6" s="56"/>
      <c r="H6" s="56"/>
      <c r="I6" s="56"/>
      <c r="J6" s="57"/>
    </row>
    <row r="7" spans="1:13" ht="19.5" customHeight="1" x14ac:dyDescent="0.25">
      <c r="A7" s="15"/>
      <c r="B7" s="23">
        <v>4380</v>
      </c>
      <c r="C7" s="24">
        <v>18034.919999999998</v>
      </c>
      <c r="D7" s="25">
        <v>77.065199000000007</v>
      </c>
      <c r="E7" s="24">
        <v>18034.919999999998</v>
      </c>
      <c r="F7" s="25"/>
      <c r="G7" s="24"/>
      <c r="H7" s="24"/>
      <c r="I7" s="21">
        <v>16518.64</v>
      </c>
      <c r="J7" s="22">
        <f>B7+C7-I7</f>
        <v>5896.2799999999988</v>
      </c>
      <c r="L7" s="43"/>
      <c r="M7" s="43"/>
    </row>
    <row r="8" spans="1:13" ht="19.5" customHeight="1" x14ac:dyDescent="0.25">
      <c r="A8" s="15"/>
      <c r="B8" s="55" t="s">
        <v>19</v>
      </c>
      <c r="C8" s="56"/>
      <c r="D8" s="56"/>
      <c r="E8" s="56"/>
      <c r="F8" s="56"/>
      <c r="G8" s="56"/>
      <c r="H8" s="56"/>
      <c r="I8" s="56"/>
      <c r="J8" s="57"/>
    </row>
    <row r="9" spans="1:13" ht="19.5" customHeight="1" x14ac:dyDescent="0.25">
      <c r="A9" s="15"/>
      <c r="B9" s="23">
        <v>19462.259999999998</v>
      </c>
      <c r="C9" s="24"/>
      <c r="D9" s="25"/>
      <c r="E9" s="24"/>
      <c r="F9" s="25"/>
      <c r="G9" s="24"/>
      <c r="H9" s="24"/>
      <c r="I9" s="21">
        <v>1416.28</v>
      </c>
      <c r="J9" s="22">
        <f>B9+C9-I9</f>
        <v>18045.98</v>
      </c>
      <c r="L9" s="43"/>
      <c r="M9" s="43"/>
    </row>
    <row r="10" spans="1:13" ht="19.5" customHeight="1" x14ac:dyDescent="0.25">
      <c r="A10" s="15"/>
      <c r="B10" s="55" t="s">
        <v>20</v>
      </c>
      <c r="C10" s="56"/>
      <c r="D10" s="56"/>
      <c r="E10" s="56"/>
      <c r="F10" s="56"/>
      <c r="G10" s="56"/>
      <c r="H10" s="56"/>
      <c r="I10" s="56"/>
      <c r="J10" s="57"/>
    </row>
    <row r="11" spans="1:13" ht="19.5" customHeight="1" x14ac:dyDescent="0.25">
      <c r="A11" s="15"/>
      <c r="B11" s="23"/>
      <c r="C11" s="24">
        <v>537.02</v>
      </c>
      <c r="D11" s="25">
        <v>12.844191</v>
      </c>
      <c r="E11" s="24">
        <v>537.02</v>
      </c>
      <c r="F11" s="25"/>
      <c r="G11" s="24"/>
      <c r="H11" s="24"/>
      <c r="I11" s="21">
        <v>23.22</v>
      </c>
      <c r="J11" s="22">
        <f>B11+C11-I11</f>
        <v>513.79999999999995</v>
      </c>
      <c r="L11" s="43"/>
      <c r="M11" s="43"/>
    </row>
    <row r="12" spans="1:13" ht="19.5" customHeight="1" x14ac:dyDescent="0.25">
      <c r="A12" s="15"/>
      <c r="B12" s="55" t="s">
        <v>21</v>
      </c>
      <c r="C12" s="56"/>
      <c r="D12" s="56"/>
      <c r="E12" s="56"/>
      <c r="F12" s="56"/>
      <c r="G12" s="56"/>
      <c r="H12" s="56"/>
      <c r="I12" s="56"/>
      <c r="J12" s="57"/>
    </row>
    <row r="13" spans="1:13" ht="19.5" customHeight="1" x14ac:dyDescent="0.25">
      <c r="A13" s="15"/>
      <c r="B13" s="23">
        <v>1520.54</v>
      </c>
      <c r="C13" s="24">
        <v>9679.68</v>
      </c>
      <c r="D13" s="59">
        <v>27652.799999999999</v>
      </c>
      <c r="E13" s="24">
        <v>9679.68</v>
      </c>
      <c r="F13" s="25"/>
      <c r="G13" s="24"/>
      <c r="H13" s="24"/>
      <c r="I13" s="21">
        <v>9500.57</v>
      </c>
      <c r="J13" s="22">
        <f>B13+C13-I13</f>
        <v>1699.6500000000015</v>
      </c>
      <c r="L13" s="43"/>
      <c r="M13" s="43"/>
    </row>
    <row r="14" spans="1:13" ht="19.5" customHeight="1" x14ac:dyDescent="0.25">
      <c r="A14" s="15"/>
      <c r="B14" s="51" t="s">
        <v>8</v>
      </c>
      <c r="C14" s="51"/>
      <c r="D14" s="51"/>
      <c r="E14" s="51"/>
      <c r="F14" s="51"/>
      <c r="G14" s="51"/>
      <c r="H14" s="51"/>
      <c r="I14" s="51"/>
      <c r="J14" s="54"/>
    </row>
    <row r="15" spans="1:13" ht="19.5" customHeight="1" x14ac:dyDescent="0.25">
      <c r="A15" s="15"/>
      <c r="B15" s="26">
        <v>184383.16000000003</v>
      </c>
      <c r="C15" s="27">
        <f>E15-H15</f>
        <v>668353.07999999996</v>
      </c>
      <c r="D15" s="28">
        <f>E15/22.83</f>
        <v>29784.010512483575</v>
      </c>
      <c r="E15" s="27">
        <v>679968.96</v>
      </c>
      <c r="F15" s="29"/>
      <c r="G15" s="29"/>
      <c r="H15" s="29">
        <v>11615.88</v>
      </c>
      <c r="I15" s="21">
        <v>611808.23</v>
      </c>
      <c r="J15" s="22">
        <f>B15+C15-I15</f>
        <v>240928.01</v>
      </c>
      <c r="L15" s="43"/>
      <c r="M15" s="43"/>
    </row>
    <row r="16" spans="1:13" ht="19.5" customHeight="1" x14ac:dyDescent="0.25">
      <c r="A16" s="15"/>
      <c r="B16" s="51" t="s">
        <v>9</v>
      </c>
      <c r="C16" s="52"/>
      <c r="D16" s="52"/>
      <c r="E16" s="52"/>
      <c r="F16" s="52"/>
      <c r="G16" s="52"/>
      <c r="H16" s="52"/>
      <c r="I16" s="52"/>
      <c r="J16" s="53"/>
    </row>
    <row r="17" spans="1:13" ht="19.5" customHeight="1" x14ac:dyDescent="0.25">
      <c r="A17" s="15"/>
      <c r="B17" s="30">
        <v>5939.92</v>
      </c>
      <c r="C17" s="31"/>
      <c r="D17" s="32"/>
      <c r="E17" s="31"/>
      <c r="F17" s="33"/>
      <c r="G17" s="34"/>
      <c r="H17" s="34"/>
      <c r="I17" s="35">
        <v>1867.7</v>
      </c>
      <c r="J17" s="22">
        <f>B17+C17-I17</f>
        <v>4072.2200000000003</v>
      </c>
    </row>
    <row r="18" spans="1:13" ht="19.5" customHeight="1" x14ac:dyDescent="0.25">
      <c r="A18" s="15"/>
      <c r="B18" s="51" t="s">
        <v>10</v>
      </c>
      <c r="C18" s="52"/>
      <c r="D18" s="52"/>
      <c r="E18" s="52"/>
      <c r="F18" s="52"/>
      <c r="G18" s="52"/>
      <c r="H18" s="52"/>
      <c r="I18" s="52"/>
      <c r="J18" s="53"/>
    </row>
    <row r="19" spans="1:13" ht="19.5" customHeight="1" thickBot="1" x14ac:dyDescent="0.3">
      <c r="A19" s="16"/>
      <c r="B19" s="36">
        <v>42471.790000000008</v>
      </c>
      <c r="C19" s="37">
        <v>126716.83</v>
      </c>
      <c r="D19" s="38">
        <f>E19/4.39</f>
        <v>29784.077448747157</v>
      </c>
      <c r="E19" s="37">
        <v>130752.1</v>
      </c>
      <c r="F19" s="39"/>
      <c r="G19" s="40"/>
      <c r="H19" s="40"/>
      <c r="I19" s="41">
        <v>119644.02</v>
      </c>
      <c r="J19" s="42">
        <f>B19+C19-I19</f>
        <v>49544.599999999991</v>
      </c>
      <c r="L19" s="43"/>
      <c r="M19" s="43"/>
    </row>
    <row r="20" spans="1:13" s="8" customFormat="1" ht="19.5" customHeight="1" thickBot="1" x14ac:dyDescent="0.3">
      <c r="A20" s="17" t="s">
        <v>11</v>
      </c>
      <c r="B20" s="12">
        <f>B19+B17+B15+B7+B5+B9+B11</f>
        <v>257138.30000000008</v>
      </c>
      <c r="C20" s="12">
        <f t="shared" ref="C20:J20" si="0">C19+C17+C15+C7+C5+C9+C11</f>
        <v>815386.55999999994</v>
      </c>
      <c r="D20" s="12"/>
      <c r="E20" s="12">
        <f t="shared" si="0"/>
        <v>831037.71</v>
      </c>
      <c r="F20" s="12"/>
      <c r="G20" s="12">
        <f t="shared" si="0"/>
        <v>0</v>
      </c>
      <c r="H20" s="12">
        <f t="shared" si="0"/>
        <v>11615.88</v>
      </c>
      <c r="I20" s="46">
        <f t="shared" si="0"/>
        <v>752902.51</v>
      </c>
      <c r="J20" s="47">
        <f t="shared" si="0"/>
        <v>319622.34999999998</v>
      </c>
    </row>
    <row r="21" spans="1:13" ht="19.5" customHeight="1" x14ac:dyDescent="0.25">
      <c r="A21" s="2" t="s">
        <v>17</v>
      </c>
      <c r="B21" s="3"/>
      <c r="C21" s="3"/>
      <c r="D21" s="3"/>
      <c r="E21" s="3"/>
      <c r="F21" s="3"/>
      <c r="G21" s="3"/>
      <c r="H21" s="3"/>
      <c r="I21" s="3"/>
      <c r="J21" s="4"/>
    </row>
    <row r="22" spans="1:13" s="8" customFormat="1" ht="19.5" customHeight="1" x14ac:dyDescent="0.25">
      <c r="A22" s="7" t="s">
        <v>16</v>
      </c>
      <c r="B22" s="45">
        <f>I20/(B20+C20)</f>
        <v>0.70199073054586347</v>
      </c>
      <c r="C22" s="58"/>
      <c r="D22" s="7"/>
      <c r="E22" s="58"/>
      <c r="F22" s="7"/>
      <c r="G22" s="7"/>
      <c r="H22" s="7"/>
      <c r="I22" s="7"/>
      <c r="J22" s="7"/>
    </row>
    <row r="23" spans="1:13" ht="15" customHeight="1" x14ac:dyDescent="0.25">
      <c r="A23" s="1"/>
      <c r="B23" s="1"/>
      <c r="C23" s="5"/>
      <c r="D23" s="5"/>
      <c r="E23" s="1"/>
      <c r="F23" s="1"/>
      <c r="G23" s="1"/>
      <c r="H23" s="1"/>
      <c r="I23" s="1"/>
      <c r="J23" s="1"/>
    </row>
    <row r="24" spans="1:13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3" ht="15" customHeight="1" x14ac:dyDescent="0.25"/>
    <row r="29" spans="1:13" ht="15" customHeight="1" x14ac:dyDescent="0.25"/>
    <row r="32" spans="1:13" ht="15" customHeight="1" x14ac:dyDescent="0.25"/>
    <row r="34" ht="15" customHeight="1" x14ac:dyDescent="0.25"/>
    <row r="35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  <row r="49" ht="15" customHeight="1" x14ac:dyDescent="0.25"/>
    <row r="50" ht="15" customHeight="1" x14ac:dyDescent="0.25"/>
  </sheetData>
  <mergeCells count="9">
    <mergeCell ref="B4:J4"/>
    <mergeCell ref="B1:I1"/>
    <mergeCell ref="B16:J16"/>
    <mergeCell ref="B18:J18"/>
    <mergeCell ref="B14:J14"/>
    <mergeCell ref="B6:J6"/>
    <mergeCell ref="B8:J8"/>
    <mergeCell ref="B10:J10"/>
    <mergeCell ref="B12:J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2023-07-04T05:33:49Z</dcterms:modified>
</cp:coreProperties>
</file>