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385" yWindow="5370" windowWidth="18960" windowHeight="945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C22" i="1" l="1"/>
  <c r="E22" i="1"/>
  <c r="G22" i="1"/>
  <c r="H22" i="1"/>
  <c r="I22" i="1"/>
  <c r="B22" i="1"/>
  <c r="I7" i="1"/>
  <c r="I15" i="1"/>
  <c r="I13" i="1"/>
  <c r="I11" i="1"/>
  <c r="I17" i="1"/>
  <c r="I19" i="1"/>
  <c r="I21" i="1" l="1"/>
  <c r="I9" i="1"/>
  <c r="I5" i="1"/>
  <c r="B23" i="1" l="1"/>
</calcChain>
</file>

<file path=xl/sharedStrings.xml><?xml version="1.0" encoding="utf-8"?>
<sst xmlns="http://schemas.openxmlformats.org/spreadsheetml/2006/main" count="22" uniqueCount="22">
  <si>
    <t>Адрес МКД</t>
  </si>
  <si>
    <t>Сальдо на начало года, руб.</t>
  </si>
  <si>
    <t>Сумма прихода, руб.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</si>
  <si>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</si>
  <si>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</si>
  <si>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</si>
  <si>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</si>
  <si>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</si>
  <si>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</si>
  <si>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</si>
  <si>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Услуги управляющей компании.</t>
  </si>
  <si>
    <t>Итого:</t>
  </si>
  <si>
    <t>Потребленный объем</t>
  </si>
  <si>
    <t>ХВ на содержание о/и</t>
  </si>
  <si>
    <t>ГВ на содержание о/и</t>
  </si>
  <si>
    <t xml:space="preserve">Платежеспособность  - </t>
  </si>
  <si>
    <t>Зейский, 9/1</t>
  </si>
  <si>
    <t xml:space="preserve">Сведения за 2022 год о начислении платы за жилищная услуга. </t>
  </si>
  <si>
    <t>ГВ повышающий коэффициент</t>
  </si>
  <si>
    <t>Отведение сточных вод на содержание о/и</t>
  </si>
  <si>
    <t>Оплата установки ОДПУ на ХВС</t>
  </si>
  <si>
    <t>ХВ повышающий коэффициент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</si>
</sst>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000"/>
    <numFmt numFmtId="166" formatCode="#,##0.0"/>
  </numFmts>
  <fonts count="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4">
    <xf numFmtId="0" fontId="0" fillId="0" borderId="0" xfId="0"/>
    <xf numFmtId="4" fontId="0" fillId="0" borderId="0" xfId="0" applyNumberFormat="1"/>
    <xf numFmtId="0" fontId="3" fillId="0" borderId="0" xfId="0" applyFont="1"/>
    <xf numFmtId="4" fontId="4" fillId="0" borderId="2" xfId="1" applyNumberFormat="1" applyFont="1" applyFill="1" applyBorder="1" applyAlignment="1">
      <alignment horizontal="center" vertical="top"/>
    </xf>
    <xf numFmtId="165" fontId="4" fillId="0" borderId="2" xfId="1" applyNumberFormat="1" applyFont="1" applyFill="1" applyBorder="1" applyAlignment="1">
      <alignment horizontal="center" vertical="top"/>
    </xf>
    <xf numFmtId="164" fontId="4" fillId="0" borderId="2" xfId="1" applyNumberFormat="1" applyFont="1" applyFill="1" applyBorder="1" applyAlignment="1">
      <alignment horizontal="center" vertical="top"/>
    </xf>
    <xf numFmtId="4" fontId="3" fillId="0" borderId="2" xfId="0" applyNumberFormat="1" applyFont="1" applyBorder="1" applyAlignment="1">
      <alignment horizontal="center"/>
    </xf>
    <xf numFmtId="4" fontId="4" fillId="0" borderId="2" xfId="2" applyNumberFormat="1" applyFont="1" applyFill="1" applyBorder="1" applyAlignment="1">
      <alignment horizontal="center" vertical="top"/>
    </xf>
    <xf numFmtId="166" fontId="4" fillId="0" borderId="2" xfId="2" applyNumberFormat="1" applyFont="1" applyFill="1" applyBorder="1" applyAlignment="1">
      <alignment horizontal="center" vertical="top"/>
    </xf>
    <xf numFmtId="0" fontId="4" fillId="0" borderId="2" xfId="2" applyNumberFormat="1" applyFont="1" applyFill="1" applyBorder="1" applyAlignment="1">
      <alignment horizontal="center" vertical="top"/>
    </xf>
    <xf numFmtId="2" fontId="4" fillId="0" borderId="2" xfId="2" applyNumberFormat="1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4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6" fontId="3" fillId="0" borderId="2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4" fontId="3" fillId="0" borderId="0" xfId="0" applyNumberFormat="1" applyFont="1"/>
    <xf numFmtId="0" fontId="3" fillId="0" borderId="0" xfId="0" applyFont="1" applyAlignment="1">
      <alignment horizont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4" fontId="4" fillId="0" borderId="8" xfId="2" applyNumberFormat="1" applyFont="1" applyFill="1" applyBorder="1" applyAlignment="1">
      <alignment horizontal="center" vertical="top"/>
    </xf>
    <xf numFmtId="166" fontId="4" fillId="0" borderId="8" xfId="2" applyNumberFormat="1" applyFont="1" applyFill="1" applyBorder="1" applyAlignment="1">
      <alignment horizontal="center" vertical="top"/>
    </xf>
    <xf numFmtId="0" fontId="4" fillId="0" borderId="8" xfId="2" applyNumberFormat="1" applyFont="1" applyFill="1" applyBorder="1" applyAlignment="1">
      <alignment horizontal="center" vertical="top"/>
    </xf>
    <xf numFmtId="4" fontId="3" fillId="0" borderId="8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4" fontId="4" fillId="0" borderId="12" xfId="1" applyNumberFormat="1" applyFont="1" applyFill="1" applyBorder="1" applyAlignment="1">
      <alignment horizontal="center" vertical="top"/>
    </xf>
    <xf numFmtId="4" fontId="4" fillId="0" borderId="12" xfId="2" applyNumberFormat="1" applyFont="1" applyFill="1" applyBorder="1" applyAlignment="1">
      <alignment horizontal="center" vertical="top"/>
    </xf>
    <xf numFmtId="4" fontId="4" fillId="0" borderId="13" xfId="2" applyNumberFormat="1" applyFont="1" applyFill="1" applyBorder="1" applyAlignment="1">
      <alignment horizontal="center" vertical="top"/>
    </xf>
    <xf numFmtId="0" fontId="4" fillId="0" borderId="15" xfId="0" applyFont="1" applyFill="1" applyBorder="1" applyAlignment="1">
      <alignment vertical="center" wrapText="1"/>
    </xf>
    <xf numFmtId="0" fontId="3" fillId="0" borderId="16" xfId="0" applyFont="1" applyBorder="1"/>
    <xf numFmtId="0" fontId="3" fillId="0" borderId="17" xfId="0" applyFont="1" applyBorder="1"/>
    <xf numFmtId="0" fontId="5" fillId="0" borderId="15" xfId="0" applyFont="1" applyBorder="1"/>
    <xf numFmtId="4" fontId="2" fillId="0" borderId="0" xfId="0" applyNumberFormat="1" applyFont="1"/>
    <xf numFmtId="0" fontId="2" fillId="0" borderId="0" xfId="0" applyFont="1"/>
    <xf numFmtId="0" fontId="5" fillId="0" borderId="17" xfId="0" applyFont="1" applyBorder="1" applyAlignment="1">
      <alignment horizontal="left"/>
    </xf>
    <xf numFmtId="4" fontId="5" fillId="0" borderId="14" xfId="0" applyNumberFormat="1" applyFont="1" applyFill="1" applyBorder="1" applyAlignment="1">
      <alignment horizontal="center" vertical="center"/>
    </xf>
    <xf numFmtId="0" fontId="5" fillId="0" borderId="0" xfId="0" applyFont="1"/>
    <xf numFmtId="10" fontId="5" fillId="0" borderId="0" xfId="0" applyNumberFormat="1" applyFont="1" applyAlignment="1">
      <alignment horizont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4" fontId="5" fillId="0" borderId="22" xfId="0" applyNumberFormat="1" applyFont="1" applyFill="1" applyBorder="1" applyAlignment="1">
      <alignment horizontal="center" vertical="center"/>
    </xf>
    <xf numFmtId="4" fontId="5" fillId="0" borderId="21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_горэнерго" xfId="1"/>
    <cellStyle name="Обычный_Лист1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topLeftCell="A18" zoomScaleNormal="100" workbookViewId="0">
      <selection activeCell="J18" sqref="J18"/>
    </sheetView>
  </sheetViews>
  <sheetFormatPr defaultRowHeight="15" x14ac:dyDescent="0.25"/>
  <cols>
    <col min="1" max="1" width="22.42578125" customWidth="1"/>
    <col min="2" max="2" width="15.140625" customWidth="1"/>
    <col min="3" max="3" width="18.7109375" customWidth="1"/>
    <col min="4" max="4" width="17" customWidth="1"/>
    <col min="5" max="6" width="17.42578125" customWidth="1"/>
    <col min="7" max="7" width="17.85546875" customWidth="1"/>
    <col min="8" max="8" width="19.5703125" customWidth="1"/>
    <col min="9" max="9" width="19.85546875" customWidth="1"/>
    <col min="10" max="10" width="14" customWidth="1"/>
    <col min="11" max="11" width="10" bestFit="1" customWidth="1"/>
  </cols>
  <sheetData>
    <row r="1" spans="1:10" ht="16.5" x14ac:dyDescent="0.25">
      <c r="A1" s="2"/>
      <c r="B1" s="46" t="s">
        <v>17</v>
      </c>
      <c r="C1" s="46"/>
      <c r="D1" s="46"/>
      <c r="E1" s="46"/>
      <c r="F1" s="46"/>
      <c r="G1" s="46"/>
      <c r="H1" s="46"/>
      <c r="I1" s="2"/>
    </row>
    <row r="2" spans="1:10" ht="17.25" thickBot="1" x14ac:dyDescent="0.3">
      <c r="A2" s="2"/>
      <c r="B2" s="18"/>
      <c r="C2" s="18"/>
      <c r="D2" s="18"/>
      <c r="E2" s="18"/>
      <c r="F2" s="18"/>
      <c r="G2" s="18"/>
      <c r="H2" s="18"/>
      <c r="I2" s="2"/>
    </row>
    <row r="3" spans="1:10" ht="50.25" thickBot="1" x14ac:dyDescent="0.3">
      <c r="A3" s="32" t="s">
        <v>0</v>
      </c>
      <c r="B3" s="19" t="s">
        <v>1</v>
      </c>
      <c r="C3" s="20" t="s">
        <v>2</v>
      </c>
      <c r="D3" s="20" t="s">
        <v>12</v>
      </c>
      <c r="E3" s="20" t="s">
        <v>3</v>
      </c>
      <c r="F3" s="20" t="s">
        <v>4</v>
      </c>
      <c r="G3" s="20" t="s">
        <v>5</v>
      </c>
      <c r="H3" s="20" t="s">
        <v>6</v>
      </c>
      <c r="I3" s="21" t="s">
        <v>7</v>
      </c>
    </row>
    <row r="4" spans="1:10" s="37" customFormat="1" ht="19.5" customHeight="1" x14ac:dyDescent="0.25">
      <c r="A4" s="35" t="s">
        <v>16</v>
      </c>
      <c r="B4" s="42" t="s">
        <v>13</v>
      </c>
      <c r="C4" s="42"/>
      <c r="D4" s="42"/>
      <c r="E4" s="42"/>
      <c r="F4" s="42"/>
      <c r="G4" s="42"/>
      <c r="H4" s="42"/>
      <c r="I4" s="43"/>
      <c r="J4" s="36"/>
    </row>
    <row r="5" spans="1:10" ht="19.5" customHeight="1" x14ac:dyDescent="0.25">
      <c r="A5" s="33"/>
      <c r="B5" s="28">
        <v>1109.6600000000001</v>
      </c>
      <c r="C5" s="13">
        <v>1750.77</v>
      </c>
      <c r="D5" s="14">
        <v>77.331276000000003</v>
      </c>
      <c r="E5" s="15">
        <v>1750.77</v>
      </c>
      <c r="F5" s="16"/>
      <c r="G5" s="16"/>
      <c r="H5" s="13">
        <v>1737.23</v>
      </c>
      <c r="I5" s="22">
        <f>B5+C5-H5</f>
        <v>1123.2000000000003</v>
      </c>
      <c r="J5" s="1"/>
    </row>
    <row r="6" spans="1:10" ht="19.5" customHeight="1" x14ac:dyDescent="0.25">
      <c r="A6" s="33"/>
      <c r="B6" s="44" t="s">
        <v>21</v>
      </c>
      <c r="C6" s="44"/>
      <c r="D6" s="44"/>
      <c r="E6" s="44"/>
      <c r="F6" s="44"/>
      <c r="G6" s="44"/>
      <c r="H6" s="44"/>
      <c r="I6" s="45"/>
      <c r="J6" s="1"/>
    </row>
    <row r="7" spans="1:10" ht="19.5" customHeight="1" x14ac:dyDescent="0.25">
      <c r="A7" s="33"/>
      <c r="B7" s="29">
        <v>4155.38</v>
      </c>
      <c r="C7" s="3"/>
      <c r="D7" s="4"/>
      <c r="E7" s="3"/>
      <c r="F7" s="4"/>
      <c r="G7" s="5"/>
      <c r="H7" s="6">
        <v>1062.97</v>
      </c>
      <c r="I7" s="22">
        <f>B7+C7-H7</f>
        <v>3092.41</v>
      </c>
      <c r="J7" s="1"/>
    </row>
    <row r="8" spans="1:10" ht="19.5" customHeight="1" x14ac:dyDescent="0.25">
      <c r="A8" s="33"/>
      <c r="B8" s="44" t="s">
        <v>14</v>
      </c>
      <c r="C8" s="44"/>
      <c r="D8" s="44"/>
      <c r="E8" s="44"/>
      <c r="F8" s="44"/>
      <c r="G8" s="44"/>
      <c r="H8" s="44"/>
      <c r="I8" s="45"/>
      <c r="J8" s="1"/>
    </row>
    <row r="9" spans="1:10" ht="19.5" customHeight="1" x14ac:dyDescent="0.25">
      <c r="A9" s="33"/>
      <c r="B9" s="29">
        <v>24133.8</v>
      </c>
      <c r="C9" s="3"/>
      <c r="D9" s="4"/>
      <c r="E9" s="3"/>
      <c r="F9" s="4"/>
      <c r="G9" s="5"/>
      <c r="H9" s="6">
        <v>7004.41</v>
      </c>
      <c r="I9" s="22">
        <f>B9+C9-H9</f>
        <v>17129.39</v>
      </c>
      <c r="J9" s="1"/>
    </row>
    <row r="10" spans="1:10" ht="19.5" customHeight="1" x14ac:dyDescent="0.25">
      <c r="A10" s="33"/>
      <c r="B10" s="44" t="s">
        <v>18</v>
      </c>
      <c r="C10" s="44"/>
      <c r="D10" s="44"/>
      <c r="E10" s="44"/>
      <c r="F10" s="44"/>
      <c r="G10" s="44"/>
      <c r="H10" s="44"/>
      <c r="I10" s="45"/>
      <c r="J10" s="1"/>
    </row>
    <row r="11" spans="1:10" ht="19.5" customHeight="1" x14ac:dyDescent="0.25">
      <c r="A11" s="33"/>
      <c r="B11" s="29">
        <v>9951.3600000000024</v>
      </c>
      <c r="C11" s="3">
        <v>18096.939999999999</v>
      </c>
      <c r="D11" s="4">
        <v>77.331276000000003</v>
      </c>
      <c r="E11" s="3">
        <v>18096.939999999999</v>
      </c>
      <c r="F11" s="4"/>
      <c r="G11" s="5"/>
      <c r="H11" s="6">
        <v>16967.71</v>
      </c>
      <c r="I11" s="22">
        <f>B11+C11-H11</f>
        <v>11080.590000000004</v>
      </c>
      <c r="J11" s="1"/>
    </row>
    <row r="12" spans="1:10" ht="19.5" customHeight="1" x14ac:dyDescent="0.25">
      <c r="A12" s="33"/>
      <c r="B12" s="44" t="s">
        <v>19</v>
      </c>
      <c r="C12" s="44"/>
      <c r="D12" s="44"/>
      <c r="E12" s="44"/>
      <c r="F12" s="44"/>
      <c r="G12" s="44"/>
      <c r="H12" s="44"/>
      <c r="I12" s="45"/>
      <c r="J12" s="1"/>
    </row>
    <row r="13" spans="1:10" ht="19.5" customHeight="1" x14ac:dyDescent="0.25">
      <c r="A13" s="33"/>
      <c r="B13" s="29"/>
      <c r="C13" s="3">
        <v>538.87</v>
      </c>
      <c r="D13" s="4">
        <v>12.888539</v>
      </c>
      <c r="E13" s="3">
        <v>538.87</v>
      </c>
      <c r="F13" s="4"/>
      <c r="G13" s="5"/>
      <c r="H13" s="6">
        <v>16.38</v>
      </c>
      <c r="I13" s="22">
        <f>B13+C13-H13</f>
        <v>522.49</v>
      </c>
      <c r="J13" s="1"/>
    </row>
    <row r="14" spans="1:10" ht="19.5" customHeight="1" x14ac:dyDescent="0.25">
      <c r="A14" s="33"/>
      <c r="B14" s="44" t="s">
        <v>20</v>
      </c>
      <c r="C14" s="44"/>
      <c r="D14" s="44"/>
      <c r="E14" s="44"/>
      <c r="F14" s="44"/>
      <c r="G14" s="44"/>
      <c r="H14" s="44"/>
      <c r="I14" s="45"/>
      <c r="J14" s="1"/>
    </row>
    <row r="15" spans="1:10" ht="19.5" customHeight="1" x14ac:dyDescent="0.25">
      <c r="A15" s="33"/>
      <c r="B15" s="29">
        <v>2876.96</v>
      </c>
      <c r="C15" s="3">
        <v>8591.25</v>
      </c>
      <c r="D15" s="4">
        <v>17182.5</v>
      </c>
      <c r="E15" s="3">
        <v>8591.25</v>
      </c>
      <c r="F15" s="4"/>
      <c r="G15" s="5"/>
      <c r="H15" s="6">
        <v>8548.16</v>
      </c>
      <c r="I15" s="22">
        <f>B15+C15-H15</f>
        <v>2920.0499999999993</v>
      </c>
      <c r="J15" s="1"/>
    </row>
    <row r="16" spans="1:10" ht="19.5" customHeight="1" x14ac:dyDescent="0.25">
      <c r="A16" s="33"/>
      <c r="B16" s="49" t="s">
        <v>8</v>
      </c>
      <c r="C16" s="50"/>
      <c r="D16" s="50"/>
      <c r="E16" s="50"/>
      <c r="F16" s="50"/>
      <c r="G16" s="50"/>
      <c r="H16" s="50"/>
      <c r="I16" s="51"/>
      <c r="J16" s="1"/>
    </row>
    <row r="17" spans="1:11" ht="19.5" customHeight="1" x14ac:dyDescent="0.25">
      <c r="A17" s="33"/>
      <c r="B17" s="30">
        <v>314240.57</v>
      </c>
      <c r="C17" s="7">
        <v>470245.26</v>
      </c>
      <c r="D17" s="8">
        <v>20597.7</v>
      </c>
      <c r="E17" s="8">
        <v>470245.26</v>
      </c>
      <c r="F17" s="9"/>
      <c r="G17" s="10"/>
      <c r="H17" s="6">
        <v>460487.51</v>
      </c>
      <c r="I17" s="22">
        <f>B17+C17-H17</f>
        <v>323998.32000000007</v>
      </c>
      <c r="J17" s="1"/>
      <c r="K17" s="1"/>
    </row>
    <row r="18" spans="1:11" ht="19.5" customHeight="1" x14ac:dyDescent="0.25">
      <c r="A18" s="33"/>
      <c r="B18" s="44" t="s">
        <v>9</v>
      </c>
      <c r="C18" s="47"/>
      <c r="D18" s="47"/>
      <c r="E18" s="47"/>
      <c r="F18" s="47"/>
      <c r="G18" s="47"/>
      <c r="H18" s="47"/>
      <c r="I18" s="48"/>
      <c r="J18" s="1"/>
    </row>
    <row r="19" spans="1:11" ht="19.5" customHeight="1" x14ac:dyDescent="0.25">
      <c r="A19" s="33"/>
      <c r="B19" s="30">
        <v>10408.27</v>
      </c>
      <c r="C19" s="11"/>
      <c r="D19" s="8"/>
      <c r="E19" s="12"/>
      <c r="F19" s="11"/>
      <c r="G19" s="11"/>
      <c r="H19" s="6">
        <v>4176.05</v>
      </c>
      <c r="I19" s="22">
        <f>B19+C19-H19</f>
        <v>6232.22</v>
      </c>
      <c r="J19" s="1"/>
      <c r="K19" s="1"/>
    </row>
    <row r="20" spans="1:11" ht="19.5" customHeight="1" x14ac:dyDescent="0.25">
      <c r="A20" s="33"/>
      <c r="B20" s="44" t="s">
        <v>10</v>
      </c>
      <c r="C20" s="47"/>
      <c r="D20" s="47"/>
      <c r="E20" s="47"/>
      <c r="F20" s="47"/>
      <c r="G20" s="47"/>
      <c r="H20" s="47"/>
      <c r="I20" s="48"/>
      <c r="J20" s="1"/>
    </row>
    <row r="21" spans="1:11" ht="19.5" customHeight="1" thickBot="1" x14ac:dyDescent="0.3">
      <c r="A21" s="34"/>
      <c r="B21" s="31">
        <v>69047.320000000007</v>
      </c>
      <c r="C21" s="24">
        <v>90423.72</v>
      </c>
      <c r="D21" s="25">
        <v>20597.7</v>
      </c>
      <c r="E21" s="24">
        <v>90423.72</v>
      </c>
      <c r="F21" s="26"/>
      <c r="G21" s="26"/>
      <c r="H21" s="27">
        <v>92732.61</v>
      </c>
      <c r="I21" s="23">
        <f>B21+C21-H21</f>
        <v>66738.430000000008</v>
      </c>
      <c r="J21" s="1"/>
      <c r="K21" s="1"/>
    </row>
    <row r="22" spans="1:11" s="37" customFormat="1" ht="19.5" customHeight="1" thickBot="1" x14ac:dyDescent="0.3">
      <c r="A22" s="38" t="s">
        <v>11</v>
      </c>
      <c r="B22" s="39">
        <f>B21+B19+B17+B9+B5+B7+B11+B13+B15</f>
        <v>435923.32</v>
      </c>
      <c r="C22" s="39">
        <f t="shared" ref="C22:I22" si="0">C21+C19+C17+C9+C5+C7+C11+C13+C15</f>
        <v>589646.80999999994</v>
      </c>
      <c r="D22" s="39"/>
      <c r="E22" s="39">
        <f t="shared" si="0"/>
        <v>589646.80999999994</v>
      </c>
      <c r="F22" s="39"/>
      <c r="G22" s="39">
        <f t="shared" si="0"/>
        <v>0</v>
      </c>
      <c r="H22" s="52">
        <f t="shared" si="0"/>
        <v>592733.03</v>
      </c>
      <c r="I22" s="53">
        <f t="shared" si="0"/>
        <v>432837.10000000009</v>
      </c>
      <c r="J22" s="36"/>
    </row>
    <row r="23" spans="1:11" s="37" customFormat="1" ht="19.5" customHeight="1" x14ac:dyDescent="0.25">
      <c r="A23" s="40" t="s">
        <v>15</v>
      </c>
      <c r="B23" s="41">
        <f>H22/(B22+C22)</f>
        <v>0.57795465435406168</v>
      </c>
      <c r="C23" s="40"/>
      <c r="D23" s="40"/>
      <c r="E23" s="40"/>
      <c r="F23" s="40"/>
      <c r="G23" s="40"/>
      <c r="H23" s="40"/>
      <c r="I23" s="40"/>
      <c r="J23" s="36"/>
    </row>
    <row r="24" spans="1:11" ht="19.5" customHeight="1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11" ht="16.5" x14ac:dyDescent="0.25">
      <c r="A25" s="2"/>
      <c r="B25" s="2"/>
      <c r="C25" s="17"/>
      <c r="D25" s="2"/>
      <c r="E25" s="2"/>
      <c r="F25" s="2"/>
      <c r="G25" s="2"/>
      <c r="H25" s="2"/>
      <c r="I25" s="2"/>
    </row>
  </sheetData>
  <mergeCells count="10">
    <mergeCell ref="B4:I4"/>
    <mergeCell ref="B8:I8"/>
    <mergeCell ref="B1:H1"/>
    <mergeCell ref="B20:I20"/>
    <mergeCell ref="B16:I16"/>
    <mergeCell ref="B18:I18"/>
    <mergeCell ref="B10:I10"/>
    <mergeCell ref="B12:I12"/>
    <mergeCell ref="B14:I14"/>
    <mergeCell ref="B6:I6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2023-02-17T05:04:50Z</dcterms:modified>
</cp:coreProperties>
</file>