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965" yWindow="5295" windowWidth="18705" windowHeight="9450"/>
  </bookViews>
  <sheets>
    <sheet name="Лист1" sheetId="1" r:id="rId1"/>
    <sheet name="Лист2" sheetId="2" r:id="rId2"/>
    <sheet name="Лист3" sheetId="3" r:id="rId3"/>
  </sheets>
  <calcPr calcId="162913" refMode="R1C1"/>
</workbook>
</file>

<file path=xl/calcChain.xml><?xml version="1.0" encoding="utf-8"?>
<calcChain xmlns="http://schemas.openxmlformats.org/spreadsheetml/2006/main">
  <c r="H18" i="1" l="1"/>
  <c r="B19" i="1" l="1"/>
  <c r="C18" i="1" l="1"/>
  <c r="D18" i="1"/>
  <c r="E18" i="1"/>
  <c r="F18" i="1"/>
  <c r="G18" i="1"/>
  <c r="I18" i="1"/>
  <c r="J18" i="1"/>
  <c r="B18" i="1"/>
  <c r="J11" i="1"/>
  <c r="J9" i="1"/>
  <c r="J17" i="1" l="1"/>
  <c r="J15" i="1"/>
  <c r="J7" i="1"/>
  <c r="J5" i="1"/>
  <c r="J13" i="1" l="1"/>
</calcChain>
</file>

<file path=xl/sharedStrings.xml><?xml version="1.0" encoding="utf-8"?>
<sst xmlns="http://schemas.openxmlformats.org/spreadsheetml/2006/main" count="21" uniqueCount="21">
  <si>
    <t>Адрес МКД</t>
  </si>
  <si>
    <t>Сальдо на начало года, руб.</t>
  </si>
  <si>
    <t>Сумма прихода, руб.</t>
  </si>
  <si>
    <t>Сумма начислений, руб.</t>
  </si>
  <si>
    <t>Количество перерасчетов</t>
  </si>
  <si>
    <t>Сумма перерасчетов, руб.</t>
  </si>
  <si>
    <t>Сумма оплаты , руб.</t>
  </si>
  <si>
    <t>Сальдо на конец года, руб.</t>
  </si>
  <si>
    <t>Содержание общего имущества</t>
  </si>
  <si>
    <t>Сбор и вывоз твердых бытовых отходов</t>
  </si>
  <si>
    <t>Услуги управляющей компании.</t>
  </si>
  <si>
    <t>Итого:</t>
  </si>
  <si>
    <t>Потребленный объем</t>
  </si>
  <si>
    <t>ХВ на содержание о/и</t>
  </si>
  <si>
    <t>ГВ на содержание о/и</t>
  </si>
  <si>
    <t xml:space="preserve">Платежеспособность  - </t>
  </si>
  <si>
    <t>Зейский, 9/2</t>
  </si>
  <si>
    <t xml:space="preserve">Сведения за 2022 год о начислении платы за жилищные услуги. </t>
  </si>
  <si>
    <t>Отведение сточных вод на содержание о/и</t>
  </si>
  <si>
    <t>Оплата установки ОДПУ за ХВС</t>
  </si>
  <si>
    <t>Сумма льгот,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</si>
</sst>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0.000000"/>
    <numFmt numFmtId="166" formatCode="#,##0.0"/>
  </numFmts>
  <fonts count="7" x14ac:knownFonts="1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1"/>
      <color theme="1"/>
      <name val="Calibri"/>
      <family val="2"/>
      <charset val="204"/>
      <scheme val="minor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0"/>
      </right>
      <top style="thin">
        <color indexed="60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53">
    <xf numFmtId="0" fontId="0" fillId="0" borderId="0" xfId="0"/>
    <xf numFmtId="4" fontId="0" fillId="0" borderId="0" xfId="0" applyNumberFormat="1"/>
    <xf numFmtId="0" fontId="3" fillId="0" borderId="0" xfId="0" applyFont="1"/>
    <xf numFmtId="0" fontId="3" fillId="0" borderId="0" xfId="0" applyFont="1" applyAlignment="1">
      <alignment horizontal="center" wrapText="1"/>
    </xf>
    <xf numFmtId="2" fontId="3" fillId="0" borderId="2" xfId="0" applyNumberFormat="1" applyFont="1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164" fontId="3" fillId="0" borderId="2" xfId="0" applyNumberFormat="1" applyFont="1" applyBorder="1" applyAlignment="1">
      <alignment horizontal="center"/>
    </xf>
    <xf numFmtId="4" fontId="3" fillId="0" borderId="2" xfId="0" applyNumberFormat="1" applyFont="1" applyBorder="1" applyAlignment="1">
      <alignment horizontal="center"/>
    </xf>
    <xf numFmtId="4" fontId="4" fillId="0" borderId="2" xfId="1" applyNumberFormat="1" applyFont="1" applyFill="1" applyBorder="1" applyAlignment="1">
      <alignment horizontal="center" vertical="top"/>
    </xf>
    <xf numFmtId="165" fontId="4" fillId="0" borderId="2" xfId="1" applyNumberFormat="1" applyFont="1" applyFill="1" applyBorder="1" applyAlignment="1">
      <alignment horizontal="center" vertical="top"/>
    </xf>
    <xf numFmtId="164" fontId="4" fillId="0" borderId="2" xfId="1" applyNumberFormat="1" applyFont="1" applyFill="1" applyBorder="1" applyAlignment="1">
      <alignment horizontal="center" vertical="top"/>
    </xf>
    <xf numFmtId="4" fontId="4" fillId="0" borderId="2" xfId="2" applyNumberFormat="1" applyFont="1" applyFill="1" applyBorder="1" applyAlignment="1">
      <alignment horizontal="center" vertical="top"/>
    </xf>
    <xf numFmtId="166" fontId="4" fillId="0" borderId="2" xfId="2" applyNumberFormat="1" applyFont="1" applyFill="1" applyBorder="1" applyAlignment="1">
      <alignment horizontal="center" vertical="top"/>
    </xf>
    <xf numFmtId="0" fontId="4" fillId="0" borderId="2" xfId="2" applyNumberFormat="1" applyFont="1" applyFill="1" applyBorder="1" applyAlignment="1">
      <alignment horizontal="center" vertical="top"/>
    </xf>
    <xf numFmtId="0" fontId="3" fillId="0" borderId="2" xfId="0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4" fontId="3" fillId="0" borderId="0" xfId="0" applyNumberFormat="1" applyFont="1"/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2" fontId="3" fillId="0" borderId="7" xfId="0" applyNumberFormat="1" applyFont="1" applyBorder="1" applyAlignment="1">
      <alignment horizontal="center"/>
    </xf>
    <xf numFmtId="4" fontId="4" fillId="0" borderId="8" xfId="2" applyNumberFormat="1" applyFont="1" applyFill="1" applyBorder="1" applyAlignment="1">
      <alignment horizontal="center" vertical="top"/>
    </xf>
    <xf numFmtId="166" fontId="4" fillId="0" borderId="8" xfId="2" applyNumberFormat="1" applyFont="1" applyFill="1" applyBorder="1" applyAlignment="1">
      <alignment horizontal="center" vertical="top"/>
    </xf>
    <xf numFmtId="0" fontId="4" fillId="0" borderId="8" xfId="2" applyNumberFormat="1" applyFont="1" applyFill="1" applyBorder="1" applyAlignment="1">
      <alignment horizontal="center" vertical="top"/>
    </xf>
    <xf numFmtId="4" fontId="3" fillId="0" borderId="8" xfId="0" applyNumberFormat="1" applyFont="1" applyBorder="1" applyAlignment="1">
      <alignment horizontal="center"/>
    </xf>
    <xf numFmtId="2" fontId="3" fillId="0" borderId="9" xfId="0" applyNumberFormat="1" applyFont="1" applyBorder="1" applyAlignment="1">
      <alignment horizontal="center"/>
    </xf>
    <xf numFmtId="2" fontId="3" fillId="0" borderId="12" xfId="0" applyNumberFormat="1" applyFont="1" applyBorder="1" applyAlignment="1">
      <alignment horizontal="center"/>
    </xf>
    <xf numFmtId="4" fontId="4" fillId="0" borderId="12" xfId="1" applyNumberFormat="1" applyFont="1" applyFill="1" applyBorder="1" applyAlignment="1">
      <alignment horizontal="center" vertical="top"/>
    </xf>
    <xf numFmtId="4" fontId="4" fillId="0" borderId="12" xfId="2" applyNumberFormat="1" applyFont="1" applyFill="1" applyBorder="1" applyAlignment="1">
      <alignment horizontal="center" vertical="top"/>
    </xf>
    <xf numFmtId="4" fontId="4" fillId="0" borderId="12" xfId="0" applyNumberFormat="1" applyFont="1" applyFill="1" applyBorder="1" applyAlignment="1">
      <alignment horizontal="center" vertical="top"/>
    </xf>
    <xf numFmtId="4" fontId="4" fillId="0" borderId="13" xfId="0" applyNumberFormat="1" applyFont="1" applyFill="1" applyBorder="1" applyAlignment="1">
      <alignment horizontal="center" vertical="top"/>
    </xf>
    <xf numFmtId="0" fontId="4" fillId="0" borderId="15" xfId="0" applyFont="1" applyFill="1" applyBorder="1" applyAlignment="1">
      <alignment vertical="center" wrapText="1"/>
    </xf>
    <xf numFmtId="0" fontId="3" fillId="0" borderId="16" xfId="0" applyFont="1" applyBorder="1"/>
    <xf numFmtId="0" fontId="3" fillId="0" borderId="17" xfId="0" applyFont="1" applyBorder="1"/>
    <xf numFmtId="0" fontId="5" fillId="0" borderId="0" xfId="0" applyFont="1"/>
    <xf numFmtId="0" fontId="2" fillId="0" borderId="0" xfId="0" applyFont="1"/>
    <xf numFmtId="0" fontId="5" fillId="0" borderId="15" xfId="0" applyFont="1" applyBorder="1"/>
    <xf numFmtId="4" fontId="2" fillId="0" borderId="0" xfId="0" applyNumberFormat="1" applyFont="1"/>
    <xf numFmtId="0" fontId="5" fillId="0" borderId="17" xfId="0" applyFont="1" applyBorder="1" applyAlignment="1">
      <alignment horizontal="left"/>
    </xf>
    <xf numFmtId="4" fontId="5" fillId="0" borderId="14" xfId="0" applyNumberFormat="1" applyFont="1" applyFill="1" applyBorder="1" applyAlignment="1">
      <alignment horizontal="center" vertical="center"/>
    </xf>
    <xf numFmtId="10" fontId="5" fillId="0" borderId="0" xfId="0" applyNumberFormat="1" applyFont="1" applyAlignment="1">
      <alignment horizontal="center"/>
    </xf>
    <xf numFmtId="2" fontId="4" fillId="0" borderId="2" xfId="1" applyNumberFormat="1" applyFont="1" applyFill="1" applyBorder="1" applyAlignment="1">
      <alignment horizontal="center" vertical="top"/>
    </xf>
    <xf numFmtId="4" fontId="5" fillId="0" borderId="19" xfId="0" applyNumberFormat="1" applyFont="1" applyFill="1" applyBorder="1" applyAlignment="1">
      <alignment horizontal="center" vertical="center"/>
    </xf>
    <xf numFmtId="4" fontId="5" fillId="0" borderId="18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166" fontId="5" fillId="0" borderId="0" xfId="0" applyNumberFormat="1" applyFont="1"/>
    <xf numFmtId="4" fontId="5" fillId="0" borderId="0" xfId="0" applyNumberFormat="1" applyFont="1"/>
  </cellXfs>
  <cellStyles count="3">
    <cellStyle name="Обычный" xfId="0" builtinId="0"/>
    <cellStyle name="Обычный_горэнерго" xfId="1"/>
    <cellStyle name="Обычный_Лист1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abSelected="1" topLeftCell="A13" zoomScaleNormal="100" workbookViewId="0">
      <selection activeCell="C19" sqref="C19:E20"/>
    </sheetView>
  </sheetViews>
  <sheetFormatPr defaultRowHeight="15" x14ac:dyDescent="0.25"/>
  <cols>
    <col min="1" max="1" width="25.140625" customWidth="1"/>
    <col min="2" max="2" width="14.5703125" customWidth="1"/>
    <col min="3" max="3" width="13.7109375" customWidth="1"/>
    <col min="4" max="4" width="16.85546875" customWidth="1"/>
    <col min="5" max="10" width="13.7109375" customWidth="1"/>
    <col min="11" max="11" width="10.7109375" customWidth="1"/>
    <col min="13" max="13" width="10" bestFit="1" customWidth="1"/>
  </cols>
  <sheetData>
    <row r="1" spans="1:13" s="35" customFormat="1" ht="16.5" x14ac:dyDescent="0.25">
      <c r="A1" s="34"/>
      <c r="B1" s="48" t="s">
        <v>17</v>
      </c>
      <c r="C1" s="48"/>
      <c r="D1" s="48"/>
      <c r="E1" s="48"/>
      <c r="F1" s="48"/>
      <c r="G1" s="48"/>
      <c r="H1" s="48"/>
      <c r="I1" s="48"/>
      <c r="J1" s="34"/>
    </row>
    <row r="2" spans="1:13" ht="17.25" thickBot="1" x14ac:dyDescent="0.3">
      <c r="A2" s="2"/>
      <c r="B2" s="3"/>
      <c r="C2" s="3"/>
      <c r="D2" s="3"/>
      <c r="E2" s="3"/>
      <c r="F2" s="3"/>
      <c r="G2" s="3"/>
      <c r="H2" s="3"/>
      <c r="I2" s="3"/>
      <c r="J2" s="2"/>
    </row>
    <row r="3" spans="1:13" ht="50.25" thickBot="1" x14ac:dyDescent="0.3">
      <c r="A3" s="31" t="s">
        <v>0</v>
      </c>
      <c r="B3" s="17" t="s">
        <v>1</v>
      </c>
      <c r="C3" s="18" t="s">
        <v>2</v>
      </c>
      <c r="D3" s="18" t="s">
        <v>12</v>
      </c>
      <c r="E3" s="18" t="s">
        <v>3</v>
      </c>
      <c r="F3" s="18" t="s">
        <v>4</v>
      </c>
      <c r="G3" s="18" t="s">
        <v>5</v>
      </c>
      <c r="H3" s="18" t="s">
        <v>20</v>
      </c>
      <c r="I3" s="18" t="s">
        <v>6</v>
      </c>
      <c r="J3" s="19" t="s">
        <v>7</v>
      </c>
    </row>
    <row r="4" spans="1:13" s="35" customFormat="1" ht="19.5" customHeight="1" x14ac:dyDescent="0.25">
      <c r="A4" s="36" t="s">
        <v>16</v>
      </c>
      <c r="B4" s="49" t="s">
        <v>13</v>
      </c>
      <c r="C4" s="49"/>
      <c r="D4" s="49"/>
      <c r="E4" s="49"/>
      <c r="F4" s="49"/>
      <c r="G4" s="49"/>
      <c r="H4" s="49"/>
      <c r="I4" s="49"/>
      <c r="J4" s="50"/>
      <c r="K4" s="37"/>
    </row>
    <row r="5" spans="1:13" ht="19.5" customHeight="1" x14ac:dyDescent="0.25">
      <c r="A5" s="32"/>
      <c r="B5" s="26">
        <v>535.64999999999964</v>
      </c>
      <c r="C5" s="4">
        <v>1750.55</v>
      </c>
      <c r="D5" s="5">
        <v>77.331264000000004</v>
      </c>
      <c r="E5" s="6">
        <v>1750.55</v>
      </c>
      <c r="F5" s="5"/>
      <c r="G5" s="4"/>
      <c r="H5" s="4"/>
      <c r="I5" s="7">
        <v>1609.57</v>
      </c>
      <c r="J5" s="20">
        <f>B5+C5-I5</f>
        <v>676.62999999999988</v>
      </c>
      <c r="K5" s="1"/>
    </row>
    <row r="6" spans="1:13" ht="19.5" customHeight="1" x14ac:dyDescent="0.25">
      <c r="A6" s="32"/>
      <c r="B6" s="44" t="s">
        <v>14</v>
      </c>
      <c r="C6" s="44"/>
      <c r="D6" s="44"/>
      <c r="E6" s="44"/>
      <c r="F6" s="44"/>
      <c r="G6" s="44"/>
      <c r="H6" s="44"/>
      <c r="I6" s="44"/>
      <c r="J6" s="47"/>
      <c r="K6" s="1"/>
    </row>
    <row r="7" spans="1:13" ht="19.5" customHeight="1" x14ac:dyDescent="0.25">
      <c r="A7" s="32"/>
      <c r="B7" s="27">
        <v>4610.2699999999968</v>
      </c>
      <c r="C7" s="8">
        <v>18097.13</v>
      </c>
      <c r="D7" s="9">
        <v>77.331261999999995</v>
      </c>
      <c r="E7" s="8">
        <v>18097.13</v>
      </c>
      <c r="F7" s="9"/>
      <c r="G7" s="10"/>
      <c r="H7" s="10"/>
      <c r="I7" s="7">
        <v>16458.07</v>
      </c>
      <c r="J7" s="20">
        <f>B7+C7-I7</f>
        <v>6249.3299999999981</v>
      </c>
      <c r="K7" s="1"/>
    </row>
    <row r="8" spans="1:13" ht="19.5" customHeight="1" x14ac:dyDescent="0.25">
      <c r="A8" s="32"/>
      <c r="B8" s="44" t="s">
        <v>18</v>
      </c>
      <c r="C8" s="44"/>
      <c r="D8" s="44"/>
      <c r="E8" s="44"/>
      <c r="F8" s="44"/>
      <c r="G8" s="44"/>
      <c r="H8" s="44"/>
      <c r="I8" s="44"/>
      <c r="J8" s="47"/>
      <c r="K8" s="1"/>
    </row>
    <row r="9" spans="1:13" ht="19.5" customHeight="1" x14ac:dyDescent="0.25">
      <c r="A9" s="32"/>
      <c r="B9" s="27"/>
      <c r="C9" s="8">
        <v>538.87</v>
      </c>
      <c r="D9" s="9">
        <v>12.888541999999999</v>
      </c>
      <c r="E9" s="8">
        <v>538.87</v>
      </c>
      <c r="F9" s="9"/>
      <c r="G9" s="10"/>
      <c r="H9" s="10"/>
      <c r="I9" s="7">
        <v>9.25</v>
      </c>
      <c r="J9" s="20">
        <f>B9+C9-I9</f>
        <v>529.62</v>
      </c>
      <c r="K9" s="1"/>
    </row>
    <row r="10" spans="1:13" ht="19.5" customHeight="1" x14ac:dyDescent="0.25">
      <c r="A10" s="32"/>
      <c r="B10" s="44" t="s">
        <v>19</v>
      </c>
      <c r="C10" s="44"/>
      <c r="D10" s="44"/>
      <c r="E10" s="44"/>
      <c r="F10" s="44"/>
      <c r="G10" s="44"/>
      <c r="H10" s="44"/>
      <c r="I10" s="44"/>
      <c r="J10" s="47"/>
      <c r="K10" s="1"/>
    </row>
    <row r="11" spans="1:13" ht="19.5" customHeight="1" x14ac:dyDescent="0.25">
      <c r="A11" s="32"/>
      <c r="B11" s="27">
        <v>2015.67</v>
      </c>
      <c r="C11" s="8">
        <v>10054.799999999999</v>
      </c>
      <c r="D11" s="41">
        <v>20109.599999999999</v>
      </c>
      <c r="E11" s="8">
        <v>10054.799999999999</v>
      </c>
      <c r="F11" s="9"/>
      <c r="G11" s="10"/>
      <c r="H11" s="10"/>
      <c r="I11" s="7">
        <v>9512.3700000000008</v>
      </c>
      <c r="J11" s="20">
        <f>B11+C11-I11</f>
        <v>2558.0999999999985</v>
      </c>
      <c r="K11" s="1"/>
    </row>
    <row r="12" spans="1:13" ht="19.5" customHeight="1" x14ac:dyDescent="0.25">
      <c r="A12" s="32"/>
      <c r="B12" s="44" t="s">
        <v>8</v>
      </c>
      <c r="C12" s="44"/>
      <c r="D12" s="44"/>
      <c r="E12" s="44"/>
      <c r="F12" s="44"/>
      <c r="G12" s="44"/>
      <c r="H12" s="44"/>
      <c r="I12" s="44"/>
      <c r="J12" s="47"/>
      <c r="K12" s="1"/>
    </row>
    <row r="13" spans="1:13" ht="19.5" customHeight="1" x14ac:dyDescent="0.25">
      <c r="A13" s="32"/>
      <c r="B13" s="28">
        <v>131721.20000000001</v>
      </c>
      <c r="C13" s="11">
        <v>458335.2</v>
      </c>
      <c r="D13" s="12">
        <v>20671.2</v>
      </c>
      <c r="E13" s="12">
        <v>471923.64</v>
      </c>
      <c r="F13" s="13"/>
      <c r="G13" s="13"/>
      <c r="H13" s="13">
        <v>13588.44</v>
      </c>
      <c r="I13" s="7">
        <v>423687.2</v>
      </c>
      <c r="J13" s="20">
        <f>B13+C13-I13</f>
        <v>166369.20000000001</v>
      </c>
      <c r="K13" s="1"/>
      <c r="M13" s="1"/>
    </row>
    <row r="14" spans="1:13" ht="19.5" customHeight="1" x14ac:dyDescent="0.25">
      <c r="A14" s="32"/>
      <c r="B14" s="44" t="s">
        <v>9</v>
      </c>
      <c r="C14" s="45"/>
      <c r="D14" s="45"/>
      <c r="E14" s="45"/>
      <c r="F14" s="45"/>
      <c r="G14" s="45"/>
      <c r="H14" s="45"/>
      <c r="I14" s="45"/>
      <c r="J14" s="46"/>
      <c r="K14" s="1"/>
    </row>
    <row r="15" spans="1:13" ht="19.5" customHeight="1" x14ac:dyDescent="0.25">
      <c r="A15" s="32"/>
      <c r="B15" s="29">
        <v>3589.7699999999995</v>
      </c>
      <c r="C15" s="14"/>
      <c r="D15" s="12"/>
      <c r="E15" s="15"/>
      <c r="F15" s="14"/>
      <c r="G15" s="14"/>
      <c r="H15" s="14"/>
      <c r="I15" s="7"/>
      <c r="J15" s="20">
        <f>B15+C15-I15</f>
        <v>3589.7699999999995</v>
      </c>
      <c r="K15" s="1"/>
    </row>
    <row r="16" spans="1:13" ht="19.5" customHeight="1" x14ac:dyDescent="0.25">
      <c r="A16" s="32"/>
      <c r="B16" s="44" t="s">
        <v>10</v>
      </c>
      <c r="C16" s="45"/>
      <c r="D16" s="45"/>
      <c r="E16" s="45"/>
      <c r="F16" s="45"/>
      <c r="G16" s="45"/>
      <c r="H16" s="45"/>
      <c r="I16" s="45"/>
      <c r="J16" s="46"/>
      <c r="K16" s="1"/>
    </row>
    <row r="17" spans="1:12" ht="19.5" customHeight="1" thickBot="1" x14ac:dyDescent="0.3">
      <c r="A17" s="33"/>
      <c r="B17" s="30">
        <v>29466.800000000003</v>
      </c>
      <c r="C17" s="21">
        <v>90746.880000000005</v>
      </c>
      <c r="D17" s="22">
        <v>20671.2</v>
      </c>
      <c r="E17" s="22">
        <v>90746.880000000005</v>
      </c>
      <c r="F17" s="23"/>
      <c r="G17" s="23"/>
      <c r="H17" s="23"/>
      <c r="I17" s="24">
        <v>84841.7</v>
      </c>
      <c r="J17" s="25">
        <f>B17+C17-I17</f>
        <v>35371.98000000001</v>
      </c>
      <c r="K17" s="1"/>
      <c r="L17" s="1"/>
    </row>
    <row r="18" spans="1:12" s="35" customFormat="1" ht="19.5" customHeight="1" thickBot="1" x14ac:dyDescent="0.3">
      <c r="A18" s="38" t="s">
        <v>11</v>
      </c>
      <c r="B18" s="39">
        <f>B17+B15+B13+B7+B5+B9+B11</f>
        <v>171939.36000000002</v>
      </c>
      <c r="C18" s="39">
        <f t="shared" ref="C18:J18" si="0">C17+C15+C13+C7+C5+C9+C11</f>
        <v>579523.43000000017</v>
      </c>
      <c r="D18" s="39">
        <f t="shared" si="0"/>
        <v>61619.551068000001</v>
      </c>
      <c r="E18" s="39">
        <f t="shared" si="0"/>
        <v>593111.87000000011</v>
      </c>
      <c r="F18" s="39">
        <f t="shared" si="0"/>
        <v>0</v>
      </c>
      <c r="G18" s="39">
        <f t="shared" si="0"/>
        <v>0</v>
      </c>
      <c r="H18" s="39">
        <f t="shared" si="0"/>
        <v>13588.44</v>
      </c>
      <c r="I18" s="42">
        <f t="shared" si="0"/>
        <v>536118.15999999992</v>
      </c>
      <c r="J18" s="43">
        <f t="shared" si="0"/>
        <v>215344.63</v>
      </c>
      <c r="K18" s="37"/>
    </row>
    <row r="19" spans="1:12" s="35" customFormat="1" ht="19.5" customHeight="1" x14ac:dyDescent="0.25">
      <c r="A19" s="34" t="s">
        <v>15</v>
      </c>
      <c r="B19" s="40">
        <f>I18/(B18+C18)</f>
        <v>0.71343274362260811</v>
      </c>
      <c r="C19" s="52"/>
      <c r="D19" s="34"/>
      <c r="E19" s="51"/>
      <c r="F19" s="34"/>
      <c r="G19" s="34"/>
      <c r="H19" s="34"/>
      <c r="I19" s="34"/>
      <c r="J19" s="34"/>
      <c r="K19" s="37"/>
    </row>
    <row r="20" spans="1:12" ht="19.5" customHeight="1" x14ac:dyDescent="0.25">
      <c r="A20" s="2"/>
      <c r="B20" s="2"/>
      <c r="C20" s="16"/>
      <c r="D20" s="16"/>
      <c r="E20" s="2"/>
      <c r="F20" s="2"/>
      <c r="G20" s="2"/>
      <c r="H20" s="2"/>
      <c r="I20" s="2"/>
      <c r="J20" s="2"/>
    </row>
  </sheetData>
  <mergeCells count="8">
    <mergeCell ref="B16:J16"/>
    <mergeCell ref="B12:J12"/>
    <mergeCell ref="B14:J14"/>
    <mergeCell ref="B1:I1"/>
    <mergeCell ref="B4:J4"/>
    <mergeCell ref="B6:J6"/>
    <mergeCell ref="B8:J8"/>
    <mergeCell ref="B10:J10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2023-07-04T07:20:03Z</dcterms:modified>
</cp:coreProperties>
</file>