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25" yWindow="3375" windowWidth="15120" windowHeight="8010"/>
  </bookViews>
  <sheets>
    <sheet name="2022" sheetId="4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D17" i="4" l="1"/>
  <c r="B23" i="4" l="1"/>
  <c r="C22" i="4"/>
  <c r="E22" i="4"/>
  <c r="G22" i="4"/>
  <c r="H22" i="4"/>
  <c r="I22" i="4"/>
  <c r="B22" i="4"/>
  <c r="I13" i="4"/>
  <c r="I11" i="4"/>
  <c r="I7" i="4"/>
  <c r="I15" i="4" l="1"/>
  <c r="I9" i="4"/>
  <c r="I5" i="4"/>
  <c r="I19" i="4" l="1"/>
  <c r="I21" i="4" l="1"/>
  <c r="I17" i="4"/>
</calcChain>
</file>

<file path=xl/sharedStrings.xml><?xml version="1.0" encoding="utf-8"?>
<sst xmlns="http://schemas.openxmlformats.org/spreadsheetml/2006/main" count="22" uniqueCount="22">
  <si>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</si>
  <si>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</si>
  <si>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</si>
  <si>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</si>
  <si>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</si>
  <si>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</si>
  <si>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</si>
  <si>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</si>
  <si>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</si>
  <si>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</si>
  <si>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</si>
  <si>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</si>
  <si>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Потребленный объем</t>
  </si>
  <si>
    <t>Кирова, 142</t>
  </si>
  <si>
    <t>ХВ на содержание о/и</t>
  </si>
  <si>
    <t>ХВ на ГВ на содержание о/и</t>
  </si>
  <si>
    <t>Тепловая энергия на  подогрев  ХВ для  ГВ на содержание о/и</t>
  </si>
  <si>
    <t xml:space="preserve">Платежеспособность  - </t>
  </si>
  <si>
    <t>Сведения за 2022 год о начислении платы за жилищные услуги.</t>
  </si>
  <si>
    <t>ХВ повышающий коэффициент</t>
  </si>
  <si>
    <t>ХВ на ГВ повышающий коэффициент</t>
  </si>
  <si>
    <t>Отведение сточных вод на содержание о/и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</si>
</sst>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000"/>
    <numFmt numFmtId="166" formatCode="#,##0.0"/>
    <numFmt numFmtId="167" formatCode="0.000"/>
    <numFmt numFmtId="168" formatCode="0.0%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center" wrapText="1"/>
    </xf>
    <xf numFmtId="0" fontId="3" fillId="0" borderId="4" xfId="0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167" fontId="3" fillId="0" borderId="4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7" fontId="3" fillId="2" borderId="4" xfId="0" applyNumberFormat="1" applyFont="1" applyFill="1" applyBorder="1" applyAlignment="1">
      <alignment horizontal="center"/>
    </xf>
    <xf numFmtId="4" fontId="4" fillId="2" borderId="4" xfId="1" applyNumberFormat="1" applyFont="1" applyFill="1" applyBorder="1" applyAlignment="1">
      <alignment horizontal="center" vertical="top"/>
    </xf>
    <xf numFmtId="165" fontId="4" fillId="2" borderId="4" xfId="1" applyNumberFormat="1" applyFont="1" applyFill="1" applyBorder="1" applyAlignment="1">
      <alignment horizontal="center" vertical="top"/>
    </xf>
    <xf numFmtId="4" fontId="4" fillId="2" borderId="4" xfId="2" applyNumberFormat="1" applyFont="1" applyFill="1" applyBorder="1" applyAlignment="1">
      <alignment horizontal="center" vertical="top"/>
    </xf>
    <xf numFmtId="166" fontId="4" fillId="2" borderId="4" xfId="2" applyNumberFormat="1" applyFont="1" applyFill="1" applyBorder="1" applyAlignment="1">
      <alignment horizontal="center" vertical="top"/>
    </xf>
    <xf numFmtId="0" fontId="4" fillId="2" borderId="4" xfId="2" applyNumberFormat="1" applyFont="1" applyFill="1" applyBorder="1" applyAlignment="1">
      <alignment horizontal="center" vertical="top"/>
    </xf>
    <xf numFmtId="4" fontId="3" fillId="2" borderId="4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3" fontId="3" fillId="2" borderId="4" xfId="0" applyNumberFormat="1" applyFont="1" applyFill="1" applyBorder="1" applyAlignment="1">
      <alignment horizontal="center"/>
    </xf>
    <xf numFmtId="4" fontId="3" fillId="0" borderId="0" xfId="0" applyNumberFormat="1" applyFont="1"/>
    <xf numFmtId="0" fontId="5" fillId="0" borderId="0" xfId="0" applyFont="1"/>
    <xf numFmtId="0" fontId="2" fillId="0" borderId="0" xfId="0" applyFont="1"/>
    <xf numFmtId="168" fontId="5" fillId="0" borderId="0" xfId="0" applyNumberFormat="1" applyFont="1"/>
    <xf numFmtId="4" fontId="5" fillId="0" borderId="0" xfId="0" applyNumberFormat="1" applyFont="1"/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" fontId="3" fillId="0" borderId="9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" fontId="3" fillId="0" borderId="12" xfId="0" applyNumberFormat="1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" fontId="4" fillId="2" borderId="15" xfId="1" applyNumberFormat="1" applyFont="1" applyFill="1" applyBorder="1" applyAlignment="1">
      <alignment horizontal="center" vertical="top"/>
    </xf>
    <xf numFmtId="2" fontId="3" fillId="2" borderId="15" xfId="0" applyNumberFormat="1" applyFont="1" applyFill="1" applyBorder="1" applyAlignment="1">
      <alignment horizontal="center" vertical="top"/>
    </xf>
    <xf numFmtId="4" fontId="3" fillId="2" borderId="15" xfId="0" applyNumberFormat="1" applyFont="1" applyFill="1" applyBorder="1" applyAlignment="1">
      <alignment horizontal="center"/>
    </xf>
    <xf numFmtId="4" fontId="4" fillId="2" borderId="16" xfId="2" applyNumberFormat="1" applyFont="1" applyFill="1" applyBorder="1" applyAlignment="1">
      <alignment horizontal="center" vertical="top"/>
    </xf>
    <xf numFmtId="0" fontId="4" fillId="0" borderId="17" xfId="0" applyFont="1" applyFill="1" applyBorder="1" applyAlignment="1">
      <alignment vertical="center" wrapText="1"/>
    </xf>
    <xf numFmtId="0" fontId="5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5" fillId="0" borderId="19" xfId="0" applyFont="1" applyBorder="1" applyAlignment="1">
      <alignment horizontal="left"/>
    </xf>
    <xf numFmtId="4" fontId="0" fillId="0" borderId="0" xfId="0" applyNumberFormat="1"/>
    <xf numFmtId="4" fontId="5" fillId="0" borderId="20" xfId="0" applyNumberFormat="1" applyFont="1" applyFill="1" applyBorder="1" applyAlignment="1">
      <alignment horizontal="center"/>
    </xf>
    <xf numFmtId="4" fontId="5" fillId="0" borderId="21" xfId="0" applyNumberFormat="1" applyFont="1" applyFill="1" applyBorder="1" applyAlignment="1">
      <alignment horizontal="center"/>
    </xf>
    <xf numFmtId="4" fontId="5" fillId="0" borderId="22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wrapText="1"/>
    </xf>
    <xf numFmtId="164" fontId="3" fillId="0" borderId="11" xfId="0" applyNumberFormat="1" applyFont="1" applyBorder="1" applyAlignment="1">
      <alignment horizontal="center"/>
    </xf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topLeftCell="A13" zoomScaleNormal="100" workbookViewId="0">
      <selection activeCell="E25" sqref="E25"/>
    </sheetView>
  </sheetViews>
  <sheetFormatPr defaultRowHeight="16.5" x14ac:dyDescent="0.25"/>
  <cols>
    <col min="1" max="1" width="24.140625" style="1" customWidth="1"/>
    <col min="2" max="2" width="17.5703125" style="1" customWidth="1"/>
    <col min="3" max="3" width="16" style="1" customWidth="1"/>
    <col min="4" max="4" width="16.7109375" style="1" customWidth="1"/>
    <col min="5" max="5" width="15.7109375" style="1" customWidth="1"/>
    <col min="6" max="6" width="18.140625" style="1" customWidth="1"/>
    <col min="7" max="7" width="16.28515625" style="1" customWidth="1"/>
    <col min="8" max="8" width="17.28515625" style="1" customWidth="1"/>
    <col min="9" max="9" width="16" style="1" customWidth="1"/>
    <col min="10" max="10" width="12.42578125" customWidth="1"/>
  </cols>
  <sheetData>
    <row r="1" spans="1:11" s="19" customFormat="1" ht="15" customHeight="1" x14ac:dyDescent="0.25">
      <c r="A1" s="18"/>
      <c r="B1" s="45" t="s">
        <v>18</v>
      </c>
      <c r="C1" s="45"/>
      <c r="D1" s="45"/>
      <c r="E1" s="45"/>
      <c r="F1" s="45"/>
      <c r="G1" s="45"/>
      <c r="H1" s="45"/>
      <c r="I1" s="45"/>
    </row>
    <row r="2" spans="1:11" ht="15" customHeight="1" thickBot="1" x14ac:dyDescent="0.3">
      <c r="B2" s="2"/>
      <c r="C2" s="2"/>
      <c r="D2" s="2"/>
      <c r="E2" s="2"/>
      <c r="F2" s="2"/>
      <c r="G2" s="2"/>
      <c r="H2" s="2"/>
      <c r="I2" s="2"/>
    </row>
    <row r="3" spans="1:11" ht="50.25" thickBot="1" x14ac:dyDescent="0.3">
      <c r="A3" s="36" t="s">
        <v>0</v>
      </c>
      <c r="B3" s="22" t="s">
        <v>1</v>
      </c>
      <c r="C3" s="23" t="s">
        <v>2</v>
      </c>
      <c r="D3" s="23" t="s">
        <v>12</v>
      </c>
      <c r="E3" s="23" t="s">
        <v>3</v>
      </c>
      <c r="F3" s="23" t="s">
        <v>4</v>
      </c>
      <c r="G3" s="23" t="s">
        <v>5</v>
      </c>
      <c r="H3" s="23" t="s">
        <v>6</v>
      </c>
      <c r="I3" s="24" t="s">
        <v>7</v>
      </c>
    </row>
    <row r="4" spans="1:11" s="19" customFormat="1" ht="15" customHeight="1" x14ac:dyDescent="0.25">
      <c r="A4" s="37" t="s">
        <v>13</v>
      </c>
      <c r="B4" s="46" t="s">
        <v>14</v>
      </c>
      <c r="C4" s="46"/>
      <c r="D4" s="46"/>
      <c r="E4" s="46"/>
      <c r="F4" s="46"/>
      <c r="G4" s="46"/>
      <c r="H4" s="46"/>
      <c r="I4" s="47"/>
    </row>
    <row r="5" spans="1:11" x14ac:dyDescent="0.25">
      <c r="A5" s="38"/>
      <c r="B5" s="30">
        <v>1113.19</v>
      </c>
      <c r="C5" s="4">
        <v>3073.63</v>
      </c>
      <c r="D5" s="5">
        <v>135.768642</v>
      </c>
      <c r="E5" s="3">
        <v>3073.63</v>
      </c>
      <c r="F5" s="3"/>
      <c r="G5" s="3"/>
      <c r="H5" s="6">
        <v>2747.64</v>
      </c>
      <c r="I5" s="25">
        <f>SUM(B5+C5-H5)</f>
        <v>1439.1799999999998</v>
      </c>
      <c r="J5" s="41"/>
      <c r="K5" s="41"/>
    </row>
    <row r="6" spans="1:11" x14ac:dyDescent="0.25">
      <c r="A6" s="38"/>
      <c r="B6" s="48" t="s">
        <v>19</v>
      </c>
      <c r="C6" s="48"/>
      <c r="D6" s="48"/>
      <c r="E6" s="48"/>
      <c r="F6" s="48"/>
      <c r="G6" s="48"/>
      <c r="H6" s="48"/>
      <c r="I6" s="49"/>
    </row>
    <row r="7" spans="1:11" x14ac:dyDescent="0.25">
      <c r="A7" s="38"/>
      <c r="B7" s="31">
        <v>1079.74</v>
      </c>
      <c r="C7" s="7"/>
      <c r="D7" s="8"/>
      <c r="E7" s="7"/>
      <c r="F7" s="7"/>
      <c r="G7" s="7"/>
      <c r="H7" s="6"/>
      <c r="I7" s="26">
        <f>SUM(B7+C7-H7)</f>
        <v>1079.74</v>
      </c>
      <c r="J7" s="41"/>
      <c r="K7" s="41"/>
    </row>
    <row r="8" spans="1:11" x14ac:dyDescent="0.25">
      <c r="A8" s="38"/>
      <c r="B8" s="48" t="s">
        <v>15</v>
      </c>
      <c r="C8" s="48"/>
      <c r="D8" s="48"/>
      <c r="E8" s="48"/>
      <c r="F8" s="48"/>
      <c r="G8" s="48"/>
      <c r="H8" s="48"/>
      <c r="I8" s="49"/>
    </row>
    <row r="9" spans="1:11" x14ac:dyDescent="0.25">
      <c r="A9" s="38"/>
      <c r="B9" s="31">
        <v>1070.5500000000002</v>
      </c>
      <c r="C9" s="7">
        <v>3073.63</v>
      </c>
      <c r="D9" s="8">
        <v>135.768642</v>
      </c>
      <c r="E9" s="7">
        <v>3073.63</v>
      </c>
      <c r="F9" s="7"/>
      <c r="G9" s="7"/>
      <c r="H9" s="6">
        <v>2721.61</v>
      </c>
      <c r="I9" s="26">
        <f>SUM(B9+C9-H9)</f>
        <v>1422.5700000000002</v>
      </c>
      <c r="J9" s="41"/>
      <c r="K9" s="41"/>
    </row>
    <row r="10" spans="1:11" x14ac:dyDescent="0.25">
      <c r="A10" s="38"/>
      <c r="B10" s="48" t="s">
        <v>20</v>
      </c>
      <c r="C10" s="48"/>
      <c r="D10" s="48"/>
      <c r="E10" s="48"/>
      <c r="F10" s="48"/>
      <c r="G10" s="48"/>
      <c r="H10" s="48"/>
      <c r="I10" s="49"/>
    </row>
    <row r="11" spans="1:11" x14ac:dyDescent="0.25">
      <c r="A11" s="38"/>
      <c r="B11" s="31">
        <v>545.94000000000005</v>
      </c>
      <c r="C11" s="7"/>
      <c r="D11" s="8"/>
      <c r="E11" s="7"/>
      <c r="F11" s="7"/>
      <c r="G11" s="7"/>
      <c r="H11" s="6"/>
      <c r="I11" s="26">
        <f>SUM(B11+C11-H11)</f>
        <v>545.94000000000005</v>
      </c>
      <c r="J11" s="41"/>
      <c r="K11" s="41"/>
    </row>
    <row r="12" spans="1:11" x14ac:dyDescent="0.25">
      <c r="A12" s="38"/>
      <c r="B12" s="48" t="s">
        <v>21</v>
      </c>
      <c r="C12" s="48"/>
      <c r="D12" s="48"/>
      <c r="E12" s="48"/>
      <c r="F12" s="48"/>
      <c r="G12" s="48"/>
      <c r="H12" s="48"/>
      <c r="I12" s="49"/>
    </row>
    <row r="13" spans="1:11" x14ac:dyDescent="0.25">
      <c r="A13" s="38"/>
      <c r="B13" s="31"/>
      <c r="C13" s="7">
        <v>946.16</v>
      </c>
      <c r="D13" s="8">
        <v>22.629646999999999</v>
      </c>
      <c r="E13" s="7">
        <v>946.16</v>
      </c>
      <c r="F13" s="7"/>
      <c r="G13" s="7"/>
      <c r="H13" s="6">
        <v>24.72</v>
      </c>
      <c r="I13" s="26">
        <f>SUM(B13+C13-H13)</f>
        <v>921.43999999999994</v>
      </c>
      <c r="J13" s="41"/>
      <c r="K13" s="41"/>
    </row>
    <row r="14" spans="1:11" ht="15" customHeight="1" x14ac:dyDescent="0.25">
      <c r="A14" s="38"/>
      <c r="B14" s="53" t="s">
        <v>16</v>
      </c>
      <c r="C14" s="54"/>
      <c r="D14" s="54"/>
      <c r="E14" s="54"/>
      <c r="F14" s="54"/>
      <c r="G14" s="54"/>
      <c r="H14" s="54"/>
      <c r="I14" s="55"/>
    </row>
    <row r="15" spans="1:11" x14ac:dyDescent="0.25">
      <c r="A15" s="38"/>
      <c r="B15" s="32">
        <v>7583.85</v>
      </c>
      <c r="C15" s="9">
        <v>23351.11</v>
      </c>
      <c r="D15" s="10">
        <v>7.0598850000000004</v>
      </c>
      <c r="E15" s="9">
        <v>23351.11</v>
      </c>
      <c r="F15" s="10"/>
      <c r="G15" s="9"/>
      <c r="H15" s="6">
        <v>20418.87</v>
      </c>
      <c r="I15" s="27">
        <f>SUM(B15+C15-H15)</f>
        <v>10516.09</v>
      </c>
      <c r="J15" s="41"/>
      <c r="K15" s="41"/>
    </row>
    <row r="16" spans="1:11" x14ac:dyDescent="0.25">
      <c r="A16" s="38"/>
      <c r="B16" s="50" t="s">
        <v>8</v>
      </c>
      <c r="C16" s="50"/>
      <c r="D16" s="50"/>
      <c r="E16" s="50"/>
      <c r="F16" s="50"/>
      <c r="G16" s="50"/>
      <c r="H16" s="50"/>
      <c r="I16" s="56"/>
    </row>
    <row r="17" spans="1:11" x14ac:dyDescent="0.25">
      <c r="A17" s="38"/>
      <c r="B17" s="33">
        <v>247915.28999999992</v>
      </c>
      <c r="C17" s="11">
        <v>822067.9</v>
      </c>
      <c r="D17" s="12">
        <f>E17/22.83</f>
        <v>42034.630310994311</v>
      </c>
      <c r="E17" s="11">
        <v>959650.61</v>
      </c>
      <c r="F17" s="13"/>
      <c r="G17" s="13"/>
      <c r="H17" s="6">
        <v>735959.2</v>
      </c>
      <c r="I17" s="25">
        <f>SUM(B17+C17-H17)</f>
        <v>334023.99</v>
      </c>
    </row>
    <row r="18" spans="1:11" x14ac:dyDescent="0.25">
      <c r="A18" s="38"/>
      <c r="B18" s="50" t="s">
        <v>9</v>
      </c>
      <c r="C18" s="57"/>
      <c r="D18" s="57"/>
      <c r="E18" s="57"/>
      <c r="F18" s="57"/>
      <c r="G18" s="57"/>
      <c r="H18" s="57"/>
      <c r="I18" s="52"/>
    </row>
    <row r="19" spans="1:11" x14ac:dyDescent="0.25">
      <c r="A19" s="38"/>
      <c r="B19" s="34">
        <v>1244.7900000000009</v>
      </c>
      <c r="C19" s="14"/>
      <c r="D19" s="12"/>
      <c r="E19" s="14"/>
      <c r="F19" s="15"/>
      <c r="G19" s="16"/>
      <c r="H19" s="6"/>
      <c r="I19" s="27">
        <f>SUM(B19+C19-H19)</f>
        <v>1244.7900000000009</v>
      </c>
      <c r="J19" s="41"/>
      <c r="K19" s="41"/>
    </row>
    <row r="20" spans="1:11" x14ac:dyDescent="0.25">
      <c r="A20" s="38"/>
      <c r="B20" s="50" t="s">
        <v>10</v>
      </c>
      <c r="C20" s="51"/>
      <c r="D20" s="51"/>
      <c r="E20" s="51"/>
      <c r="F20" s="51"/>
      <c r="G20" s="51"/>
      <c r="H20" s="51"/>
      <c r="I20" s="52"/>
    </row>
    <row r="21" spans="1:11" ht="17.25" thickBot="1" x14ac:dyDescent="0.3">
      <c r="A21" s="39"/>
      <c r="B21" s="35">
        <v>59731.630000000005</v>
      </c>
      <c r="C21" s="28">
        <v>158076.88</v>
      </c>
      <c r="D21" s="58">
        <v>42034.630310994311</v>
      </c>
      <c r="E21" s="28">
        <v>184532.78</v>
      </c>
      <c r="F21" s="28"/>
      <c r="G21" s="28"/>
      <c r="H21" s="28">
        <v>142513.46</v>
      </c>
      <c r="I21" s="29">
        <f>SUM(B21+C21-H21)</f>
        <v>75295.050000000017</v>
      </c>
    </row>
    <row r="22" spans="1:11" s="19" customFormat="1" ht="17.25" thickBot="1" x14ac:dyDescent="0.3">
      <c r="A22" s="40" t="s">
        <v>11</v>
      </c>
      <c r="B22" s="42">
        <f>SUM(B21+B19+B17+B15+B9+B5)+B7+B11+B13</f>
        <v>320284.97999999986</v>
      </c>
      <c r="C22" s="43">
        <f t="shared" ref="C22:I22" si="0">SUM(C21+C19+C17+C15+C9+C5)+C7+C11+C13</f>
        <v>1010589.31</v>
      </c>
      <c r="D22" s="43"/>
      <c r="E22" s="43">
        <f t="shared" si="0"/>
        <v>1174627.9199999997</v>
      </c>
      <c r="F22" s="43"/>
      <c r="G22" s="43">
        <f t="shared" si="0"/>
        <v>0</v>
      </c>
      <c r="H22" s="43">
        <f t="shared" si="0"/>
        <v>904385.49999999988</v>
      </c>
      <c r="I22" s="44">
        <f t="shared" si="0"/>
        <v>426488.79000000004</v>
      </c>
    </row>
    <row r="23" spans="1:11" s="19" customFormat="1" x14ac:dyDescent="0.25">
      <c r="A23" s="18" t="s">
        <v>17</v>
      </c>
      <c r="B23" s="20">
        <f>H22/(B22+C22)</f>
        <v>0.67954239314368292</v>
      </c>
      <c r="C23" s="18"/>
      <c r="D23" s="18"/>
      <c r="E23" s="21"/>
      <c r="F23" s="18"/>
      <c r="G23" s="18"/>
      <c r="H23" s="18"/>
      <c r="I23" s="21"/>
    </row>
    <row r="24" spans="1:11" ht="15" customHeight="1" x14ac:dyDescent="0.25"/>
    <row r="25" spans="1:11" ht="15" customHeight="1" x14ac:dyDescent="0.25">
      <c r="C25" s="17"/>
    </row>
    <row r="26" spans="1:11" ht="15" customHeight="1" x14ac:dyDescent="0.25"/>
    <row r="30" spans="1:11" ht="15" customHeight="1" x14ac:dyDescent="0.25"/>
    <row r="33" ht="15" customHeight="1" x14ac:dyDescent="0.25"/>
    <row r="35" ht="15" customHeight="1" x14ac:dyDescent="0.25"/>
    <row r="36" ht="15" customHeight="1" x14ac:dyDescent="0.25"/>
    <row r="39" ht="15" customHeight="1" x14ac:dyDescent="0.25"/>
    <row r="41" ht="15" customHeight="1" x14ac:dyDescent="0.25"/>
    <row r="42" ht="15" customHeight="1" x14ac:dyDescent="0.25"/>
    <row r="44" ht="15" customHeight="1" x14ac:dyDescent="0.25"/>
    <row r="45" ht="15" customHeight="1" x14ac:dyDescent="0.25"/>
    <row r="47" ht="15" customHeight="1" x14ac:dyDescent="0.25"/>
    <row r="48" ht="15" customHeight="1" x14ac:dyDescent="0.25"/>
    <row r="50" ht="15" customHeight="1" x14ac:dyDescent="0.25"/>
    <row r="51" ht="15" customHeight="1" x14ac:dyDescent="0.25"/>
  </sheetData>
  <mergeCells count="10">
    <mergeCell ref="B1:I1"/>
    <mergeCell ref="B4:I4"/>
    <mergeCell ref="B8:I8"/>
    <mergeCell ref="B20:I20"/>
    <mergeCell ref="B14:I14"/>
    <mergeCell ref="B16:I16"/>
    <mergeCell ref="B18:I18"/>
    <mergeCell ref="B6:I6"/>
    <mergeCell ref="B10:I10"/>
    <mergeCell ref="B12:I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2023-07-10T05:29:44Z</dcterms:modified>
</cp:coreProperties>
</file>