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375" yWindow="45" windowWidth="15120" windowHeight="98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21" i="1" l="1"/>
  <c r="C26" i="1" l="1"/>
  <c r="E26" i="1"/>
  <c r="G26" i="1"/>
  <c r="H26" i="1"/>
  <c r="B26" i="1"/>
  <c r="I19" i="1"/>
  <c r="I15" i="1"/>
  <c r="I11" i="1"/>
  <c r="I7" i="1"/>
  <c r="B27" i="1" l="1"/>
  <c r="I17" i="1"/>
  <c r="I25" i="1" l="1"/>
  <c r="I23" i="1"/>
  <c r="I21" i="1"/>
  <c r="I13" i="1"/>
  <c r="I9" i="1"/>
  <c r="I5" i="1"/>
  <c r="I26" i="1" l="1"/>
</calcChain>
</file>

<file path=xl/sharedStrings.xml><?xml version="1.0" encoding="utf-8"?>
<sst xmlns="http://schemas.openxmlformats.org/spreadsheetml/2006/main" count="24" uniqueCount="24">
  <si>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</si>
  <si>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</si>
  <si>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</si>
  <si>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</si>
  <si>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</si>
  <si>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</si>
  <si>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</si>
  <si>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</si>
  <si>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</si>
  <si>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</si>
  <si>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</si>
  <si>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</si>
  <si>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</si>
  <si>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Кирова, 140</t>
  </si>
  <si>
    <t>ХВ на содержание о/и</t>
  </si>
  <si>
    <t>ХВ на ГВ на содержание о/и</t>
  </si>
  <si>
    <t>Тепловая энергия на  подогрев  ХВ для  ГВ на содержание о/и</t>
  </si>
  <si>
    <t xml:space="preserve">Платежеспособность  - </t>
  </si>
  <si>
    <t>Эл/эн на содержание о/и</t>
  </si>
  <si>
    <t xml:space="preserve">Сведения за 2022 год о начислении платы за жилищные услуги. </t>
  </si>
  <si>
    <t>ХВ повышающий коэффициент</t>
  </si>
  <si>
    <t>ХВ на ГВ повышающий коэффициент</t>
  </si>
  <si>
    <t>Эл/энергия</t>
  </si>
  <si>
    <t>Отведение сточных вод на содержание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</si>
</sst>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00"/>
    <numFmt numFmtId="166" formatCode="#,##0.0"/>
    <numFmt numFmtId="167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4" fontId="0" fillId="0" borderId="0" xfId="0" applyNumberFormat="1"/>
    <xf numFmtId="0" fontId="3" fillId="0" borderId="0" xfId="0" applyFont="1"/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" fontId="4" fillId="2" borderId="4" xfId="1" applyNumberFormat="1" applyFont="1" applyFill="1" applyBorder="1" applyAlignment="1">
      <alignment horizontal="center" vertical="top"/>
    </xf>
    <xf numFmtId="165" fontId="4" fillId="2" borderId="4" xfId="1" applyNumberFormat="1" applyFont="1" applyFill="1" applyBorder="1" applyAlignment="1">
      <alignment horizontal="center" vertical="top"/>
    </xf>
    <xf numFmtId="4" fontId="4" fillId="2" borderId="4" xfId="2" applyNumberFormat="1" applyFont="1" applyFill="1" applyBorder="1" applyAlignment="1">
      <alignment horizontal="center" vertical="top"/>
    </xf>
    <xf numFmtId="0" fontId="4" fillId="2" borderId="4" xfId="2" applyNumberFormat="1" applyFont="1" applyFill="1" applyBorder="1" applyAlignment="1">
      <alignment horizontal="center" vertical="top"/>
    </xf>
    <xf numFmtId="4" fontId="3" fillId="0" borderId="4" xfId="0" applyNumberFormat="1" applyFont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166" fontId="3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167" fontId="5" fillId="0" borderId="0" xfId="0" applyNumberFormat="1" applyFont="1"/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" fontId="4" fillId="2" borderId="16" xfId="1" applyNumberFormat="1" applyFont="1" applyFill="1" applyBorder="1" applyAlignment="1">
      <alignment horizontal="center" vertical="top"/>
    </xf>
    <xf numFmtId="164" fontId="3" fillId="2" borderId="16" xfId="0" applyNumberFormat="1" applyFont="1" applyFill="1" applyBorder="1" applyAlignment="1">
      <alignment horizontal="center" vertical="top"/>
    </xf>
    <xf numFmtId="4" fontId="3" fillId="2" borderId="16" xfId="0" applyNumberFormat="1" applyFont="1" applyFill="1" applyBorder="1" applyAlignment="1">
      <alignment horizontal="center"/>
    </xf>
    <xf numFmtId="4" fontId="4" fillId="2" borderId="17" xfId="2" applyNumberFormat="1" applyFont="1" applyFill="1" applyBorder="1" applyAlignment="1">
      <alignment horizontal="center" vertical="top"/>
    </xf>
    <xf numFmtId="0" fontId="4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top" wrapText="1"/>
    </xf>
    <xf numFmtId="0" fontId="3" fillId="0" borderId="19" xfId="0" applyFont="1" applyBorder="1"/>
    <xf numFmtId="0" fontId="3" fillId="0" borderId="20" xfId="0" applyFont="1" applyBorder="1"/>
    <xf numFmtId="0" fontId="5" fillId="0" borderId="20" xfId="0" applyFont="1" applyBorder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center"/>
    </xf>
    <xf numFmtId="4" fontId="5" fillId="0" borderId="22" xfId="0" applyNumberFormat="1" applyFont="1" applyFill="1" applyBorder="1" applyAlignment="1">
      <alignment horizontal="center"/>
    </xf>
    <xf numFmtId="4" fontId="5" fillId="0" borderId="23" xfId="0" applyNumberFormat="1" applyFont="1" applyFill="1" applyBorder="1" applyAlignment="1">
      <alignment horizontal="center"/>
    </xf>
    <xf numFmtId="4" fontId="5" fillId="0" borderId="0" xfId="0" applyNumberFormat="1" applyFont="1"/>
    <xf numFmtId="0" fontId="5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20" zoomScaleNormal="100" workbookViewId="0">
      <selection activeCell="E23" sqref="E23"/>
    </sheetView>
  </sheetViews>
  <sheetFormatPr defaultRowHeight="15" x14ac:dyDescent="0.25"/>
  <cols>
    <col min="1" max="1" width="23.140625" customWidth="1"/>
    <col min="2" max="2" width="20.7109375" customWidth="1"/>
    <col min="3" max="3" width="16.42578125" customWidth="1"/>
    <col min="4" max="4" width="17" customWidth="1"/>
    <col min="5" max="5" width="16.140625" customWidth="1"/>
    <col min="6" max="6" width="17.42578125" customWidth="1"/>
    <col min="7" max="9" width="17" customWidth="1"/>
    <col min="10" max="10" width="12.42578125" customWidth="1"/>
  </cols>
  <sheetData>
    <row r="1" spans="1:9" s="17" customFormat="1" ht="16.5" x14ac:dyDescent="0.25">
      <c r="A1" s="16"/>
      <c r="B1" s="44" t="s">
        <v>19</v>
      </c>
      <c r="C1" s="44"/>
      <c r="D1" s="44"/>
      <c r="E1" s="44"/>
      <c r="F1" s="44"/>
      <c r="G1" s="44"/>
      <c r="H1" s="44"/>
      <c r="I1" s="16"/>
    </row>
    <row r="2" spans="1:9" ht="17.25" thickBot="1" x14ac:dyDescent="0.3">
      <c r="A2" s="2"/>
      <c r="B2" s="15"/>
      <c r="C2" s="15"/>
      <c r="D2" s="15"/>
      <c r="E2" s="15"/>
      <c r="F2" s="15"/>
      <c r="G2" s="15"/>
      <c r="H2" s="15"/>
      <c r="I2" s="2"/>
    </row>
    <row r="3" spans="1:9" ht="50.25" thickBot="1" x14ac:dyDescent="0.3">
      <c r="A3" s="32" t="s">
        <v>0</v>
      </c>
      <c r="B3" s="19" t="s">
        <v>1</v>
      </c>
      <c r="C3" s="20" t="s">
        <v>2</v>
      </c>
      <c r="D3" s="20" t="s">
        <v>12</v>
      </c>
      <c r="E3" s="20" t="s">
        <v>3</v>
      </c>
      <c r="F3" s="20" t="s">
        <v>4</v>
      </c>
      <c r="G3" s="20" t="s">
        <v>5</v>
      </c>
      <c r="H3" s="20" t="s">
        <v>6</v>
      </c>
      <c r="I3" s="21" t="s">
        <v>7</v>
      </c>
    </row>
    <row r="4" spans="1:9" s="17" customFormat="1" ht="19.5" customHeight="1" x14ac:dyDescent="0.25">
      <c r="A4" s="33" t="s">
        <v>13</v>
      </c>
      <c r="B4" s="53" t="s">
        <v>14</v>
      </c>
      <c r="C4" s="53"/>
      <c r="D4" s="53"/>
      <c r="E4" s="53"/>
      <c r="F4" s="53"/>
      <c r="G4" s="53"/>
      <c r="H4" s="53"/>
      <c r="I4" s="54"/>
    </row>
    <row r="5" spans="1:9" ht="19.5" customHeight="1" x14ac:dyDescent="0.25">
      <c r="A5" s="34"/>
      <c r="B5" s="38">
        <v>915.70000000000027</v>
      </c>
      <c r="C5" s="3">
        <v>4258.6499999999996</v>
      </c>
      <c r="D5" s="3">
        <v>188.103758</v>
      </c>
      <c r="E5" s="3">
        <v>4258.6499999999996</v>
      </c>
      <c r="F5" s="3"/>
      <c r="G5" s="3"/>
      <c r="H5" s="4">
        <v>4229.09</v>
      </c>
      <c r="I5" s="37">
        <f>B5+C5-H5</f>
        <v>945.26000000000022</v>
      </c>
    </row>
    <row r="6" spans="1:9" ht="19.5" customHeight="1" x14ac:dyDescent="0.25">
      <c r="A6" s="34"/>
      <c r="B6" s="55" t="s">
        <v>20</v>
      </c>
      <c r="C6" s="55"/>
      <c r="D6" s="55"/>
      <c r="E6" s="55"/>
      <c r="F6" s="55"/>
      <c r="G6" s="55"/>
      <c r="H6" s="55"/>
      <c r="I6" s="56"/>
    </row>
    <row r="7" spans="1:9" ht="19.5" customHeight="1" x14ac:dyDescent="0.25">
      <c r="A7" s="34"/>
      <c r="B7" s="39">
        <v>1268.22</v>
      </c>
      <c r="C7" s="5"/>
      <c r="D7" s="5"/>
      <c r="E7" s="5"/>
      <c r="F7" s="5"/>
      <c r="G7" s="5"/>
      <c r="H7" s="4">
        <v>0.12</v>
      </c>
      <c r="I7" s="37">
        <f>B7+C7-H7</f>
        <v>1268.1000000000001</v>
      </c>
    </row>
    <row r="8" spans="1:9" ht="19.5" customHeight="1" x14ac:dyDescent="0.25">
      <c r="A8" s="34"/>
      <c r="B8" s="55" t="s">
        <v>15</v>
      </c>
      <c r="C8" s="55"/>
      <c r="D8" s="55"/>
      <c r="E8" s="55"/>
      <c r="F8" s="55"/>
      <c r="G8" s="55"/>
      <c r="H8" s="55"/>
      <c r="I8" s="56"/>
    </row>
    <row r="9" spans="1:9" ht="19.5" customHeight="1" x14ac:dyDescent="0.25">
      <c r="A9" s="34"/>
      <c r="B9" s="39">
        <v>904.91000000000031</v>
      </c>
      <c r="C9" s="5">
        <v>4258.6499999999996</v>
      </c>
      <c r="D9" s="5">
        <v>188.103758</v>
      </c>
      <c r="E9" s="5">
        <v>4258.6499999999996</v>
      </c>
      <c r="F9" s="5"/>
      <c r="G9" s="5"/>
      <c r="H9" s="4">
        <v>4223.6499999999996</v>
      </c>
      <c r="I9" s="37">
        <f>B9+C9-H9</f>
        <v>939.90999999999985</v>
      </c>
    </row>
    <row r="10" spans="1:9" ht="19.5" customHeight="1" x14ac:dyDescent="0.25">
      <c r="A10" s="34"/>
      <c r="B10" s="55" t="s">
        <v>21</v>
      </c>
      <c r="C10" s="55"/>
      <c r="D10" s="55"/>
      <c r="E10" s="55"/>
      <c r="F10" s="55"/>
      <c r="G10" s="55"/>
      <c r="H10" s="55"/>
      <c r="I10" s="56"/>
    </row>
    <row r="11" spans="1:9" ht="19.5" customHeight="1" x14ac:dyDescent="0.25">
      <c r="A11" s="34"/>
      <c r="B11" s="39">
        <v>643.80999999999995</v>
      </c>
      <c r="C11" s="5"/>
      <c r="D11" s="5"/>
      <c r="E11" s="5"/>
      <c r="F11" s="5"/>
      <c r="G11" s="5"/>
      <c r="H11" s="4">
        <v>0.06</v>
      </c>
      <c r="I11" s="37">
        <f>B11+C11-H11</f>
        <v>643.75</v>
      </c>
    </row>
    <row r="12" spans="1:9" ht="19.5" customHeight="1" x14ac:dyDescent="0.25">
      <c r="A12" s="34"/>
      <c r="B12" s="45" t="s">
        <v>16</v>
      </c>
      <c r="C12" s="46"/>
      <c r="D12" s="46"/>
      <c r="E12" s="46"/>
      <c r="F12" s="46"/>
      <c r="G12" s="46"/>
      <c r="H12" s="46"/>
      <c r="I12" s="47"/>
    </row>
    <row r="13" spans="1:9" ht="19.5" customHeight="1" x14ac:dyDescent="0.25">
      <c r="A13" s="34"/>
      <c r="B13" s="28">
        <v>6717.9500000000007</v>
      </c>
      <c r="C13" s="6">
        <v>32353.439999999999</v>
      </c>
      <c r="D13" s="7">
        <v>9.7812269999999994</v>
      </c>
      <c r="E13" s="6">
        <v>32353.439999999999</v>
      </c>
      <c r="F13" s="7"/>
      <c r="G13" s="6"/>
      <c r="H13" s="4">
        <v>31541.03</v>
      </c>
      <c r="I13" s="37">
        <f>B13+C13-H13</f>
        <v>7530.3600000000006</v>
      </c>
    </row>
    <row r="14" spans="1:9" ht="19.5" customHeight="1" x14ac:dyDescent="0.25">
      <c r="A14" s="34"/>
      <c r="B14" s="45" t="s">
        <v>22</v>
      </c>
      <c r="C14" s="46"/>
      <c r="D14" s="46"/>
      <c r="E14" s="46"/>
      <c r="F14" s="46"/>
      <c r="G14" s="46"/>
      <c r="H14" s="46"/>
      <c r="I14" s="47"/>
    </row>
    <row r="15" spans="1:9" ht="19.5" customHeight="1" x14ac:dyDescent="0.25">
      <c r="A15" s="34"/>
      <c r="B15" s="28">
        <v>109020.15</v>
      </c>
      <c r="C15" s="6">
        <v>561740.98</v>
      </c>
      <c r="D15" s="7">
        <v>192818.76944599999</v>
      </c>
      <c r="E15" s="6">
        <v>562202.54</v>
      </c>
      <c r="F15" s="7">
        <v>-154</v>
      </c>
      <c r="G15" s="6">
        <v>-461.56</v>
      </c>
      <c r="H15" s="4">
        <v>553442.81999999995</v>
      </c>
      <c r="I15" s="22">
        <f>B15+C15-H15</f>
        <v>117318.31000000006</v>
      </c>
    </row>
    <row r="16" spans="1:9" ht="19.5" customHeight="1" x14ac:dyDescent="0.25">
      <c r="A16" s="34"/>
      <c r="B16" s="45" t="s">
        <v>18</v>
      </c>
      <c r="C16" s="46"/>
      <c r="D16" s="46"/>
      <c r="E16" s="46"/>
      <c r="F16" s="46"/>
      <c r="G16" s="46"/>
      <c r="H16" s="46"/>
      <c r="I16" s="47"/>
    </row>
    <row r="17" spans="1:9" ht="19.5" customHeight="1" x14ac:dyDescent="0.25">
      <c r="A17" s="34"/>
      <c r="B17" s="28">
        <v>8944.4500000000007</v>
      </c>
      <c r="C17" s="6">
        <v>29593.31</v>
      </c>
      <c r="D17" s="7">
        <v>10163.806200000001</v>
      </c>
      <c r="E17" s="6">
        <v>29593.31</v>
      </c>
      <c r="F17" s="7"/>
      <c r="G17" s="6"/>
      <c r="H17" s="4">
        <v>31687.29</v>
      </c>
      <c r="I17" s="22">
        <f>B17+C17-H17</f>
        <v>6850.4700000000012</v>
      </c>
    </row>
    <row r="18" spans="1:9" ht="19.5" customHeight="1" x14ac:dyDescent="0.25">
      <c r="A18" s="34"/>
      <c r="B18" s="45" t="s">
        <v>23</v>
      </c>
      <c r="C18" s="46"/>
      <c r="D18" s="46"/>
      <c r="E18" s="46"/>
      <c r="F18" s="46"/>
      <c r="G18" s="46"/>
      <c r="H18" s="46"/>
      <c r="I18" s="47"/>
    </row>
    <row r="19" spans="1:9" ht="19.5" customHeight="1" x14ac:dyDescent="0.25">
      <c r="A19" s="34"/>
      <c r="B19" s="28"/>
      <c r="C19" s="6">
        <v>1310.87</v>
      </c>
      <c r="D19" s="7">
        <v>31.352754999999998</v>
      </c>
      <c r="E19" s="6">
        <v>1310.87</v>
      </c>
      <c r="F19" s="7"/>
      <c r="G19" s="6"/>
      <c r="H19" s="4">
        <v>65.89</v>
      </c>
      <c r="I19" s="22">
        <f>B19+C19-H19</f>
        <v>1244.9799999999998</v>
      </c>
    </row>
    <row r="20" spans="1:9" ht="19.5" customHeight="1" x14ac:dyDescent="0.25">
      <c r="A20" s="34"/>
      <c r="B20" s="48" t="s">
        <v>8</v>
      </c>
      <c r="C20" s="48"/>
      <c r="D20" s="48"/>
      <c r="E20" s="48"/>
      <c r="F20" s="48"/>
      <c r="G20" s="48"/>
      <c r="H20" s="48"/>
      <c r="I20" s="52"/>
    </row>
    <row r="21" spans="1:9" ht="19.5" customHeight="1" x14ac:dyDescent="0.25">
      <c r="A21" s="34"/>
      <c r="B21" s="29">
        <v>218263.11</v>
      </c>
      <c r="C21" s="8">
        <v>1389211.3</v>
      </c>
      <c r="D21" s="8">
        <f>E21/22.83</f>
        <v>60850.254051686381</v>
      </c>
      <c r="E21" s="8">
        <v>1389211.3</v>
      </c>
      <c r="F21" s="9"/>
      <c r="G21" s="9"/>
      <c r="H21" s="10">
        <v>1414901.26</v>
      </c>
      <c r="I21" s="37">
        <f>B21+C21-H21</f>
        <v>192573.15000000014</v>
      </c>
    </row>
    <row r="22" spans="1:9" ht="19.5" customHeight="1" x14ac:dyDescent="0.25">
      <c r="A22" s="34"/>
      <c r="B22" s="48" t="s">
        <v>9</v>
      </c>
      <c r="C22" s="49"/>
      <c r="D22" s="49"/>
      <c r="E22" s="49"/>
      <c r="F22" s="49"/>
      <c r="G22" s="49"/>
      <c r="H22" s="49"/>
      <c r="I22" s="50"/>
    </row>
    <row r="23" spans="1:9" ht="19.5" customHeight="1" x14ac:dyDescent="0.25">
      <c r="A23" s="34"/>
      <c r="B23" s="30">
        <v>2089.3199999999997</v>
      </c>
      <c r="C23" s="11"/>
      <c r="D23" s="14"/>
      <c r="E23" s="11"/>
      <c r="F23" s="12"/>
      <c r="G23" s="13"/>
      <c r="H23" s="4">
        <v>984.81</v>
      </c>
      <c r="I23" s="22">
        <f>B23+C23-H23</f>
        <v>1104.5099999999998</v>
      </c>
    </row>
    <row r="24" spans="1:9" ht="19.5" customHeight="1" x14ac:dyDescent="0.25">
      <c r="A24" s="34"/>
      <c r="B24" s="48" t="s">
        <v>10</v>
      </c>
      <c r="C24" s="51"/>
      <c r="D24" s="51"/>
      <c r="E24" s="51"/>
      <c r="F24" s="51"/>
      <c r="G24" s="51"/>
      <c r="H24" s="51"/>
      <c r="I24" s="50"/>
    </row>
    <row r="25" spans="1:9" ht="19.5" customHeight="1" thickBot="1" x14ac:dyDescent="0.3">
      <c r="A25" s="35"/>
      <c r="B25" s="31">
        <v>47162.09</v>
      </c>
      <c r="C25" s="23">
        <v>267161.28999999998</v>
      </c>
      <c r="D25" s="23">
        <v>60850.254051686381</v>
      </c>
      <c r="E25" s="23">
        <v>267161.28999999998</v>
      </c>
      <c r="F25" s="24"/>
      <c r="G25" s="25"/>
      <c r="H25" s="26">
        <v>274228.65000000002</v>
      </c>
      <c r="I25" s="27">
        <f>B25+C25-H25</f>
        <v>40094.729999999981</v>
      </c>
    </row>
    <row r="26" spans="1:9" s="17" customFormat="1" ht="19.5" customHeight="1" thickBot="1" x14ac:dyDescent="0.3">
      <c r="A26" s="36" t="s">
        <v>11</v>
      </c>
      <c r="B26" s="40">
        <f>B25+B23+B21+B13+B9+B5+B17+B7+B11+B19+B15</f>
        <v>395929.70999999996</v>
      </c>
      <c r="C26" s="41">
        <f t="shared" ref="C26:I26" si="0">C25+C23+C21+C13+C9+C5+C17+C7+C11+C19+C15</f>
        <v>2289888.4900000002</v>
      </c>
      <c r="D26" s="41"/>
      <c r="E26" s="41">
        <f t="shared" si="0"/>
        <v>2290350.0499999998</v>
      </c>
      <c r="F26" s="41"/>
      <c r="G26" s="41">
        <f t="shared" si="0"/>
        <v>-461.56</v>
      </c>
      <c r="H26" s="41">
        <f t="shared" si="0"/>
        <v>2315304.67</v>
      </c>
      <c r="I26" s="42">
        <f t="shared" si="0"/>
        <v>370513.5300000002</v>
      </c>
    </row>
    <row r="27" spans="1:9" s="17" customFormat="1" ht="19.5" customHeight="1" x14ac:dyDescent="0.25">
      <c r="A27" s="16" t="s">
        <v>17</v>
      </c>
      <c r="B27" s="18">
        <f>H26/(B26+C26)</f>
        <v>0.86204817213614826</v>
      </c>
      <c r="C27" s="16"/>
      <c r="D27" s="16"/>
      <c r="E27" s="43"/>
      <c r="F27" s="16"/>
      <c r="G27" s="16"/>
      <c r="H27" s="16"/>
      <c r="I27" s="16"/>
    </row>
    <row r="28" spans="1:9" ht="19.5" customHeight="1" x14ac:dyDescent="0.25"/>
    <row r="29" spans="1:9" ht="15" customHeight="1" x14ac:dyDescent="0.25">
      <c r="C29" s="1"/>
    </row>
    <row r="30" spans="1:9" ht="15" customHeight="1" x14ac:dyDescent="0.25"/>
    <row r="34" ht="15" customHeight="1" x14ac:dyDescent="0.25"/>
    <row r="37" ht="15" customHeight="1" x14ac:dyDescent="0.25"/>
    <row r="39" ht="15" customHeight="1" x14ac:dyDescent="0.25"/>
    <row r="40" ht="15" customHeight="1" x14ac:dyDescent="0.25"/>
    <row r="43" ht="15" customHeight="1" x14ac:dyDescent="0.25"/>
    <row r="45" ht="15" customHeight="1" x14ac:dyDescent="0.25"/>
    <row r="46" ht="15" customHeight="1" x14ac:dyDescent="0.25"/>
    <row r="48" ht="15" customHeight="1" x14ac:dyDescent="0.25"/>
    <row r="49" ht="15" customHeight="1" x14ac:dyDescent="0.25"/>
    <row r="51" ht="15" customHeight="1" x14ac:dyDescent="0.25"/>
    <row r="52" ht="15" customHeight="1" x14ac:dyDescent="0.25"/>
    <row r="54" ht="15" customHeight="1" x14ac:dyDescent="0.25"/>
    <row r="55" ht="15" customHeight="1" x14ac:dyDescent="0.25"/>
  </sheetData>
  <mergeCells count="12">
    <mergeCell ref="B1:H1"/>
    <mergeCell ref="B12:I12"/>
    <mergeCell ref="B22:I22"/>
    <mergeCell ref="B24:I24"/>
    <mergeCell ref="B20:I20"/>
    <mergeCell ref="B4:I4"/>
    <mergeCell ref="B8:I8"/>
    <mergeCell ref="B16:I16"/>
    <mergeCell ref="B6:I6"/>
    <mergeCell ref="B10:I10"/>
    <mergeCell ref="B14:I14"/>
    <mergeCell ref="B18:I1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2023-07-10T05:30:17Z</dcterms:modified>
</cp:coreProperties>
</file>