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7" i="1" l="1"/>
  <c r="C15" i="1"/>
  <c r="D17" i="1"/>
  <c r="D15" i="1"/>
  <c r="H18" i="1" l="1"/>
  <c r="C18" i="1" l="1"/>
  <c r="B20" i="1" s="1"/>
  <c r="E18" i="1"/>
  <c r="G18" i="1"/>
  <c r="I18" i="1"/>
  <c r="B18" i="1"/>
  <c r="J13" i="1"/>
  <c r="J11" i="1"/>
  <c r="J9" i="1"/>
  <c r="J7" i="1" l="1"/>
  <c r="J17" i="1" l="1"/>
  <c r="J15" i="1" l="1"/>
  <c r="J18" i="1" s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<sst xmlns="http://schemas.openxmlformats.org/spreadsheetml/2006/main" count="21" uniqueCount="21">
  <si>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</si>
  <si>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</si>
  <si>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</si>
  <si>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</si>
  <si>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</si>
  <si>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</si>
  <si>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</si>
  <si>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</si>
  <si>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</si>
  <si>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</si>
  <si>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</si>
  <si>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</si>
  <si>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</si>
  <si>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</si>
  <si>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</si>
  <si>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Кирова, 304</t>
  </si>
  <si>
    <t xml:space="preserve">Сведения за 2022 год о начислении платы за жилищные услуги. </t>
  </si>
  <si>
    <t>Отведение сточных вод на соденжание о/и</t>
  </si>
  <si>
    <t>Взнос на кап. ремонт о/и МКД</t>
  </si>
  <si>
    <t>Пени кап. ремонт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</si>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</sst>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16" zoomScale="85" zoomScaleNormal="85" workbookViewId="0">
      <selection activeCell="D19" sqref="D19:E19"/>
    </sheetView>
  </sheetViews>
  <sheetFormatPr defaultRowHeight="15" x14ac:dyDescent="0.25"/>
  <cols>
    <col min="1" max="1" width="26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6.7109375" style="1" customWidth="1"/>
    <col min="6" max="6" width="15.5703125" style="1" customWidth="1"/>
    <col min="7" max="8" width="16.28515625" style="1" customWidth="1"/>
    <col min="9" max="9" width="16.1406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2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2"/>
      <c r="J1" s="3"/>
    </row>
    <row r="2" spans="1:12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2" ht="12.75" customHeight="1" x14ac:dyDescent="0.25">
      <c r="A3" s="40" t="s">
        <v>0</v>
      </c>
      <c r="B3" s="4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20</v>
      </c>
      <c r="I3" s="33" t="s">
        <v>7</v>
      </c>
      <c r="J3" s="48" t="s">
        <v>8</v>
      </c>
    </row>
    <row r="4" spans="1:12" ht="12.75" customHeight="1" x14ac:dyDescent="0.25">
      <c r="A4" s="41"/>
      <c r="B4" s="44"/>
      <c r="C4" s="34"/>
      <c r="D4" s="34"/>
      <c r="E4" s="34"/>
      <c r="F4" s="34"/>
      <c r="G4" s="34"/>
      <c r="H4" s="34"/>
      <c r="I4" s="34"/>
      <c r="J4" s="49"/>
    </row>
    <row r="5" spans="1:12" ht="25.5" customHeight="1" thickBot="1" x14ac:dyDescent="0.3">
      <c r="A5" s="42"/>
      <c r="B5" s="45"/>
      <c r="C5" s="35"/>
      <c r="D5" s="35"/>
      <c r="E5" s="35"/>
      <c r="F5" s="35"/>
      <c r="G5" s="35"/>
      <c r="H5" s="35"/>
      <c r="I5" s="35"/>
      <c r="J5" s="50"/>
    </row>
    <row r="6" spans="1:12" ht="19.5" customHeight="1" x14ac:dyDescent="0.25">
      <c r="A6" s="18" t="s">
        <v>15</v>
      </c>
      <c r="B6" s="46" t="s">
        <v>12</v>
      </c>
      <c r="C6" s="46"/>
      <c r="D6" s="46"/>
      <c r="E6" s="46"/>
      <c r="F6" s="46"/>
      <c r="G6" s="46"/>
      <c r="H6" s="46"/>
      <c r="I6" s="46"/>
      <c r="J6" s="47"/>
    </row>
    <row r="7" spans="1:12" ht="19.5" customHeight="1" x14ac:dyDescent="0.25">
      <c r="A7" s="19"/>
      <c r="B7" s="16">
        <v>360.53</v>
      </c>
      <c r="C7" s="8">
        <v>3390.75</v>
      </c>
      <c r="D7" s="8">
        <v>160.84650099999999</v>
      </c>
      <c r="E7" s="9">
        <v>3363.65</v>
      </c>
      <c r="F7" s="9">
        <v>2.2264119999999998</v>
      </c>
      <c r="G7" s="10">
        <v>27.1</v>
      </c>
      <c r="H7" s="10"/>
      <c r="I7" s="9">
        <v>3090.13</v>
      </c>
      <c r="J7" s="15">
        <f>SUM(B7+C7-I7)</f>
        <v>661.14999999999964</v>
      </c>
    </row>
    <row r="8" spans="1:12" ht="19.5" customHeight="1" x14ac:dyDescent="0.25">
      <c r="A8" s="19"/>
      <c r="B8" s="36" t="s">
        <v>17</v>
      </c>
      <c r="C8" s="36"/>
      <c r="D8" s="36"/>
      <c r="E8" s="36"/>
      <c r="F8" s="36"/>
      <c r="G8" s="36"/>
      <c r="H8" s="36"/>
      <c r="I8" s="36"/>
      <c r="J8" s="37"/>
    </row>
    <row r="9" spans="1:12" ht="19.5" customHeight="1" x14ac:dyDescent="0.25">
      <c r="A9" s="19"/>
      <c r="B9" s="17"/>
      <c r="C9" s="8">
        <v>583.21</v>
      </c>
      <c r="D9" s="12">
        <v>13.949593</v>
      </c>
      <c r="E9" s="11">
        <v>583.21</v>
      </c>
      <c r="F9" s="13"/>
      <c r="G9" s="14"/>
      <c r="H9" s="14"/>
      <c r="I9" s="10">
        <v>25.02</v>
      </c>
      <c r="J9" s="15">
        <f>B9+C9-I9</f>
        <v>558.19000000000005</v>
      </c>
      <c r="K9" s="31"/>
      <c r="L9" s="31"/>
    </row>
    <row r="10" spans="1:12" ht="19.5" customHeight="1" x14ac:dyDescent="0.25">
      <c r="A10" s="19"/>
      <c r="B10" s="36" t="s">
        <v>18</v>
      </c>
      <c r="C10" s="36"/>
      <c r="D10" s="36"/>
      <c r="E10" s="36"/>
      <c r="F10" s="36"/>
      <c r="G10" s="36"/>
      <c r="H10" s="36"/>
      <c r="I10" s="36"/>
      <c r="J10" s="37"/>
    </row>
    <row r="11" spans="1:12" ht="19.5" customHeight="1" x14ac:dyDescent="0.25">
      <c r="A11" s="19"/>
      <c r="B11" s="17">
        <v>51966.73</v>
      </c>
      <c r="C11" s="8">
        <v>443500.28</v>
      </c>
      <c r="D11" s="12">
        <v>51569.8</v>
      </c>
      <c r="E11" s="11">
        <v>443500.28</v>
      </c>
      <c r="F11" s="13"/>
      <c r="G11" s="14"/>
      <c r="H11" s="14"/>
      <c r="I11" s="10">
        <v>420704.21</v>
      </c>
      <c r="J11" s="15">
        <f>B11+C11-I11</f>
        <v>74762.799999999988</v>
      </c>
      <c r="K11" s="31"/>
      <c r="L11" s="31"/>
    </row>
    <row r="12" spans="1:12" ht="19.5" customHeight="1" x14ac:dyDescent="0.25">
      <c r="A12" s="19"/>
      <c r="B12" s="36" t="s">
        <v>19</v>
      </c>
      <c r="C12" s="36"/>
      <c r="D12" s="36"/>
      <c r="E12" s="36"/>
      <c r="F12" s="36"/>
      <c r="G12" s="36"/>
      <c r="H12" s="36"/>
      <c r="I12" s="36"/>
      <c r="J12" s="37"/>
    </row>
    <row r="13" spans="1:12" ht="19.5" customHeight="1" x14ac:dyDescent="0.25">
      <c r="A13" s="19"/>
      <c r="B13" s="17">
        <v>858.05</v>
      </c>
      <c r="C13" s="8">
        <v>1532.07</v>
      </c>
      <c r="D13" s="12"/>
      <c r="E13" s="11">
        <v>1714.89</v>
      </c>
      <c r="F13" s="13"/>
      <c r="G13" s="14">
        <v>-182.82</v>
      </c>
      <c r="H13" s="14"/>
      <c r="I13" s="10">
        <v>50.19</v>
      </c>
      <c r="J13" s="15">
        <f>B13+C13-I13</f>
        <v>2339.9299999999998</v>
      </c>
      <c r="K13" s="31"/>
      <c r="L13" s="31"/>
    </row>
    <row r="14" spans="1:12" ht="19.5" customHeight="1" x14ac:dyDescent="0.25">
      <c r="A14" s="19"/>
      <c r="B14" s="36" t="s">
        <v>9</v>
      </c>
      <c r="C14" s="36"/>
      <c r="D14" s="36"/>
      <c r="E14" s="36"/>
      <c r="F14" s="36"/>
      <c r="G14" s="36"/>
      <c r="H14" s="36"/>
      <c r="I14" s="36"/>
      <c r="J14" s="37"/>
    </row>
    <row r="15" spans="1:12" ht="19.5" customHeight="1" x14ac:dyDescent="0.25">
      <c r="A15" s="19"/>
      <c r="B15" s="17">
        <v>116362.03000000003</v>
      </c>
      <c r="C15" s="8">
        <f>E15-H15</f>
        <v>1076704.8599999999</v>
      </c>
      <c r="D15" s="12">
        <f>E15/19.61</f>
        <v>55462.705762366139</v>
      </c>
      <c r="E15" s="11">
        <v>1087623.6599999999</v>
      </c>
      <c r="F15" s="13"/>
      <c r="G15" s="14"/>
      <c r="H15" s="14">
        <v>10918.8</v>
      </c>
      <c r="I15" s="10">
        <v>980997.79</v>
      </c>
      <c r="J15" s="15">
        <f>B15+C15-I15</f>
        <v>212069.09999999986</v>
      </c>
      <c r="K15" s="31"/>
      <c r="L15" s="31"/>
    </row>
    <row r="16" spans="1:12" ht="19.5" customHeight="1" x14ac:dyDescent="0.25">
      <c r="A16" s="19"/>
      <c r="B16" s="36" t="s">
        <v>10</v>
      </c>
      <c r="C16" s="38"/>
      <c r="D16" s="38"/>
      <c r="E16" s="38"/>
      <c r="F16" s="38"/>
      <c r="G16" s="38"/>
      <c r="H16" s="38"/>
      <c r="I16" s="38"/>
      <c r="J16" s="39"/>
    </row>
    <row r="17" spans="1:18" ht="19.5" customHeight="1" thickBot="1" x14ac:dyDescent="0.3">
      <c r="A17" s="19"/>
      <c r="B17" s="20">
        <v>26543.239999999991</v>
      </c>
      <c r="C17" s="8">
        <f>E17</f>
        <v>243481.9</v>
      </c>
      <c r="D17" s="22">
        <f>E17/4.39</f>
        <v>55462.847380410029</v>
      </c>
      <c r="E17" s="21">
        <v>243481.9</v>
      </c>
      <c r="F17" s="23"/>
      <c r="G17" s="24"/>
      <c r="H17" s="24"/>
      <c r="I17" s="25">
        <v>222346.63</v>
      </c>
      <c r="J17" s="15">
        <f>SUM(B17+C17-I17)</f>
        <v>47678.510000000009</v>
      </c>
    </row>
    <row r="18" spans="1:18" s="6" customFormat="1" ht="19.5" customHeight="1" thickBot="1" x14ac:dyDescent="0.3">
      <c r="A18" s="26" t="s">
        <v>11</v>
      </c>
      <c r="B18" s="27">
        <f>B17+B15+B7+B9+B11+B13</f>
        <v>196090.58000000002</v>
      </c>
      <c r="C18" s="27">
        <f t="shared" ref="C18:J18" si="0">C17+C15+C7+C9+C11+C13</f>
        <v>1769193.0699999998</v>
      </c>
      <c r="D18" s="27"/>
      <c r="E18" s="27">
        <f t="shared" si="0"/>
        <v>1780267.5899999996</v>
      </c>
      <c r="F18" s="27"/>
      <c r="G18" s="27">
        <f t="shared" si="0"/>
        <v>-155.72</v>
      </c>
      <c r="H18" s="27">
        <f t="shared" si="0"/>
        <v>10918.8</v>
      </c>
      <c r="I18" s="27">
        <f t="shared" si="0"/>
        <v>1627213.9699999997</v>
      </c>
      <c r="J18" s="27">
        <f t="shared" si="0"/>
        <v>338069.67999999988</v>
      </c>
      <c r="K18" s="5"/>
      <c r="M18" s="7"/>
      <c r="N18" s="7"/>
      <c r="O18" s="7"/>
      <c r="P18" s="7"/>
      <c r="Q18" s="7"/>
      <c r="R18" s="7"/>
    </row>
    <row r="19" spans="1:18" ht="16.5" x14ac:dyDescent="0.25">
      <c r="A19" s="3"/>
      <c r="E19" s="2"/>
      <c r="J19" s="2"/>
    </row>
    <row r="20" spans="1:18" s="6" customFormat="1" ht="16.5" x14ac:dyDescent="0.25">
      <c r="A20" s="28" t="s">
        <v>14</v>
      </c>
      <c r="B20" s="29">
        <f>I18/(B18+C18)*100</f>
        <v>82.79791927236559</v>
      </c>
      <c r="C20" s="28" t="s">
        <v>13</v>
      </c>
      <c r="D20" s="28"/>
      <c r="E20" s="28"/>
      <c r="F20" s="28"/>
      <c r="G20" s="28"/>
      <c r="H20" s="28"/>
      <c r="I20" s="28"/>
      <c r="J20" s="30"/>
    </row>
    <row r="21" spans="1:18" ht="16.5" x14ac:dyDescent="0.25">
      <c r="A21" s="3"/>
      <c r="C21" s="2"/>
      <c r="D21" s="2"/>
      <c r="E21" s="2"/>
      <c r="J21" s="2"/>
    </row>
    <row r="22" spans="1:18" x14ac:dyDescent="0.25">
      <c r="D22" s="2"/>
      <c r="E22" s="2"/>
    </row>
    <row r="23" spans="1:18" x14ac:dyDescent="0.25">
      <c r="C23" s="2"/>
      <c r="G23" s="2"/>
      <c r="H23" s="2"/>
    </row>
  </sheetData>
  <mergeCells count="17">
    <mergeCell ref="B14:J14"/>
    <mergeCell ref="B16:J16"/>
    <mergeCell ref="A3:A5"/>
    <mergeCell ref="B3:B5"/>
    <mergeCell ref="C3:C5"/>
    <mergeCell ref="B6:J6"/>
    <mergeCell ref="J3:J5"/>
    <mergeCell ref="B8:J8"/>
    <mergeCell ref="B10:J10"/>
    <mergeCell ref="B12:J12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2023-07-11T05:25:49Z</dcterms:modified>
</cp:coreProperties>
</file>